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2.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hidePivotFieldList="1" showPivotChartFilter="1"/>
  <mc:AlternateContent xmlns:mc="http://schemas.openxmlformats.org/markup-compatibility/2006">
    <mc:Choice Requires="x15">
      <x15ac:absPath xmlns:x15ac="http://schemas.microsoft.com/office/spreadsheetml/2010/11/ac" url="P:\G_EME_INFOESTAT\1_boletim_2020\2_Fevereiro\pdf_excel\"/>
    </mc:Choice>
  </mc:AlternateContent>
  <bookViews>
    <workbookView xWindow="9570" yWindow="0" windowWidth="6330" windowHeight="10695" tabRatio="828"/>
  </bookViews>
  <sheets>
    <sheet name="capa" sheetId="920" r:id="rId1"/>
    <sheet name="introducao" sheetId="6" r:id="rId2"/>
    <sheet name="fontes" sheetId="7" r:id="rId3"/>
    <sheet name="6populacao1" sheetId="949" r:id="rId4"/>
    <sheet name="7empregoINE1" sheetId="950" r:id="rId5"/>
    <sheet name="8desemprego_INE1" sheetId="951" r:id="rId6"/>
    <sheet name="9lay_off" sheetId="487" r:id="rId7"/>
    <sheet name="10desemprego_IEFP" sheetId="800" r:id="rId8"/>
    <sheet name="11desemprego_IEFP" sheetId="801" r:id="rId9"/>
    <sheet name="12fp_anexo C" sheetId="703" r:id="rId10"/>
    <sheet name="13empresarial" sheetId="955" r:id="rId11"/>
    <sheet name="14ganhos" sheetId="458" r:id="rId12"/>
    <sheet name="15salários" sheetId="502" r:id="rId13"/>
    <sheet name="16irct" sheetId="491" r:id="rId14"/>
    <sheet name="17acidentes" sheetId="954" r:id="rId15"/>
    <sheet name="18ssocial" sheetId="500" r:id="rId16"/>
    <sheet name="19ssocial" sheetId="859" r:id="rId17"/>
    <sheet name="20ssocial" sheetId="860" r:id="rId18"/>
    <sheet name="21destaque" sheetId="890" r:id="rId19"/>
    <sheet name="22destaque" sheetId="948" r:id="rId20"/>
    <sheet name="23conceito" sheetId="26" r:id="rId21"/>
    <sheet name="24conceito" sheetId="27" r:id="rId22"/>
    <sheet name="contracapa" sheetId="28" r:id="rId23"/>
  </sheets>
  <externalReferences>
    <externalReference r:id="rId24"/>
    <externalReference r:id="rId25"/>
    <externalReference r:id="rId26"/>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'13empresarial'!$A$1:$O$64</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'17acidentes'!$A$1:$P$71</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I52" i="955" l="1"/>
  <c r="M38" i="955"/>
  <c r="L38" i="955"/>
  <c r="K38" i="955"/>
  <c r="J38" i="955"/>
  <c r="I38" i="955"/>
  <c r="H38" i="955"/>
  <c r="G38" i="955"/>
  <c r="F38" i="955"/>
  <c r="E38" i="955"/>
  <c r="G58" i="955" s="1"/>
  <c r="M37" i="955"/>
  <c r="L37" i="955"/>
  <c r="K37" i="955"/>
  <c r="J37" i="955"/>
  <c r="J57" i="955" s="1"/>
  <c r="I37" i="955"/>
  <c r="H37" i="955"/>
  <c r="G37" i="955"/>
  <c r="F37" i="955"/>
  <c r="F57" i="955" s="1"/>
  <c r="E37" i="955"/>
  <c r="E57" i="955" s="1"/>
  <c r="M36" i="955"/>
  <c r="M56" i="955" s="1"/>
  <c r="L36" i="955"/>
  <c r="K36" i="955"/>
  <c r="K56" i="955" s="1"/>
  <c r="J36" i="955"/>
  <c r="I36" i="955"/>
  <c r="H36" i="955"/>
  <c r="G36" i="955"/>
  <c r="G56" i="955" s="1"/>
  <c r="F36" i="955"/>
  <c r="E36" i="955"/>
  <c r="M35" i="955"/>
  <c r="L35" i="955"/>
  <c r="K35" i="955"/>
  <c r="J35" i="955"/>
  <c r="I35" i="955"/>
  <c r="H35" i="955"/>
  <c r="G35" i="955"/>
  <c r="F35" i="955"/>
  <c r="F55" i="955" s="1"/>
  <c r="E35" i="955"/>
  <c r="E55" i="955" s="1"/>
  <c r="M34" i="955"/>
  <c r="L34" i="955"/>
  <c r="K34" i="955"/>
  <c r="J34" i="955"/>
  <c r="I34" i="955"/>
  <c r="H34" i="955"/>
  <c r="G34" i="955"/>
  <c r="F34" i="955"/>
  <c r="E34" i="955"/>
  <c r="K54" i="955" s="1"/>
  <c r="M33" i="955"/>
  <c r="L33" i="955"/>
  <c r="K33" i="955"/>
  <c r="J33" i="955"/>
  <c r="J53" i="955" s="1"/>
  <c r="I33" i="955"/>
  <c r="H33" i="955"/>
  <c r="G33" i="955"/>
  <c r="F33" i="955"/>
  <c r="F53" i="955" s="1"/>
  <c r="E33" i="955"/>
  <c r="E53" i="955" s="1"/>
  <c r="M32" i="955"/>
  <c r="L32" i="955"/>
  <c r="K32" i="955"/>
  <c r="K52" i="955" s="1"/>
  <c r="J32" i="955"/>
  <c r="I32" i="955"/>
  <c r="H32" i="955"/>
  <c r="G32" i="955"/>
  <c r="G52" i="955" s="1"/>
  <c r="F32" i="955"/>
  <c r="E32" i="955"/>
  <c r="M31" i="955"/>
  <c r="L31" i="955"/>
  <c r="K31" i="955"/>
  <c r="J31" i="955"/>
  <c r="I31" i="955"/>
  <c r="H31" i="955"/>
  <c r="G31" i="955"/>
  <c r="F31" i="955"/>
  <c r="E31" i="955"/>
  <c r="E51" i="955" s="1"/>
  <c r="M30" i="955"/>
  <c r="L30" i="955"/>
  <c r="K30" i="955"/>
  <c r="J30" i="955"/>
  <c r="I30" i="955"/>
  <c r="H30" i="955"/>
  <c r="G30" i="955"/>
  <c r="F30" i="955"/>
  <c r="E30" i="955"/>
  <c r="L48" i="955" s="1"/>
  <c r="F51" i="955" l="1"/>
  <c r="M52" i="955"/>
  <c r="J55" i="955"/>
  <c r="H57" i="955"/>
  <c r="H51" i="955"/>
  <c r="L51" i="955"/>
  <c r="H55" i="955"/>
  <c r="L55" i="955"/>
  <c r="I58" i="955"/>
  <c r="M58" i="955"/>
  <c r="I50" i="955"/>
  <c r="I54" i="955"/>
  <c r="F50" i="955"/>
  <c r="J50" i="955"/>
  <c r="I51" i="955"/>
  <c r="M51" i="955"/>
  <c r="H52" i="955"/>
  <c r="L52" i="955"/>
  <c r="G53" i="955"/>
  <c r="K53" i="955"/>
  <c r="F54" i="955"/>
  <c r="J54" i="955"/>
  <c r="I55" i="955"/>
  <c r="M55" i="955"/>
  <c r="H56" i="955"/>
  <c r="L56" i="955"/>
  <c r="G57" i="955"/>
  <c r="K57" i="955"/>
  <c r="F58" i="955"/>
  <c r="J58" i="955"/>
  <c r="G40" i="955"/>
  <c r="K40" i="955"/>
  <c r="F41" i="955"/>
  <c r="J41" i="955"/>
  <c r="E42" i="955"/>
  <c r="I42" i="955"/>
  <c r="M42" i="955"/>
  <c r="H43" i="955"/>
  <c r="L43" i="955"/>
  <c r="G44" i="955"/>
  <c r="K44" i="955"/>
  <c r="F45" i="955"/>
  <c r="J45" i="955"/>
  <c r="E46" i="955"/>
  <c r="I46" i="955"/>
  <c r="M46" i="955"/>
  <c r="H47" i="955"/>
  <c r="L47" i="955"/>
  <c r="G48" i="955"/>
  <c r="K48" i="955"/>
  <c r="J51" i="955"/>
  <c r="H53" i="955"/>
  <c r="E56" i="955"/>
  <c r="L57" i="955"/>
  <c r="M50" i="955"/>
  <c r="M54" i="955"/>
  <c r="H50" i="955"/>
  <c r="L50" i="955"/>
  <c r="G51" i="955"/>
  <c r="K51" i="955"/>
  <c r="F52" i="955"/>
  <c r="J52" i="955"/>
  <c r="I53" i="955"/>
  <c r="M53" i="955"/>
  <c r="H54" i="955"/>
  <c r="L54" i="955"/>
  <c r="G55" i="955"/>
  <c r="K55" i="955"/>
  <c r="F56" i="955"/>
  <c r="J56" i="955"/>
  <c r="I57" i="955"/>
  <c r="M57" i="955"/>
  <c r="H58" i="955"/>
  <c r="L58" i="955"/>
  <c r="E52" i="955"/>
  <c r="L53" i="955"/>
  <c r="I56" i="955"/>
  <c r="H40" i="955"/>
  <c r="K41" i="955"/>
  <c r="E43" i="955"/>
  <c r="H44" i="955"/>
  <c r="K45" i="955"/>
  <c r="I47" i="955"/>
  <c r="G50" i="955"/>
  <c r="E40" i="955"/>
  <c r="I40" i="955"/>
  <c r="M40" i="955"/>
  <c r="H41" i="955"/>
  <c r="L41" i="955"/>
  <c r="G42" i="955"/>
  <c r="K42" i="955"/>
  <c r="F43" i="955"/>
  <c r="J43" i="955"/>
  <c r="E44" i="955"/>
  <c r="I44" i="955"/>
  <c r="M44" i="955"/>
  <c r="H45" i="955"/>
  <c r="L45" i="955"/>
  <c r="G46" i="955"/>
  <c r="K46" i="955"/>
  <c r="F47" i="955"/>
  <c r="J47" i="955"/>
  <c r="E48" i="955"/>
  <c r="I48" i="955"/>
  <c r="M48" i="955"/>
  <c r="L40" i="955"/>
  <c r="F42" i="955"/>
  <c r="I43" i="955"/>
  <c r="L44" i="955"/>
  <c r="F46" i="955"/>
  <c r="E47" i="955"/>
  <c r="H48" i="955"/>
  <c r="K50" i="955"/>
  <c r="G54" i="955"/>
  <c r="K58" i="955"/>
  <c r="F40" i="955"/>
  <c r="J40" i="955"/>
  <c r="E41" i="955"/>
  <c r="I41" i="955"/>
  <c r="M41" i="955"/>
  <c r="H42" i="955"/>
  <c r="L42" i="955"/>
  <c r="G43" i="955"/>
  <c r="K43" i="955"/>
  <c r="F44" i="955"/>
  <c r="J44" i="955"/>
  <c r="E45" i="955"/>
  <c r="I45" i="955"/>
  <c r="M45" i="955"/>
  <c r="H46" i="955"/>
  <c r="L46" i="955"/>
  <c r="G47" i="955"/>
  <c r="K47" i="955"/>
  <c r="F48" i="955"/>
  <c r="J48" i="955"/>
  <c r="E50" i="955"/>
  <c r="E54" i="955"/>
  <c r="E58" i="955"/>
  <c r="G41" i="955"/>
  <c r="J42" i="955"/>
  <c r="M43" i="955"/>
  <c r="G45" i="955"/>
  <c r="J46" i="955"/>
  <c r="M47" i="955"/>
  <c r="C57" i="954"/>
  <c r="N42" i="951" l="1"/>
  <c r="L42" i="951"/>
  <c r="J42" i="951"/>
  <c r="H42" i="951"/>
  <c r="F42" i="951"/>
  <c r="N57" i="950"/>
  <c r="L57" i="950"/>
  <c r="J57" i="950"/>
  <c r="H57" i="950"/>
  <c r="F57" i="950"/>
  <c r="L35" i="949"/>
  <c r="J35" i="949"/>
  <c r="H35" i="949"/>
  <c r="F35" i="949"/>
  <c r="M7" i="951"/>
  <c r="M40" i="951" s="1"/>
  <c r="K7" i="951"/>
  <c r="K40" i="951" s="1"/>
  <c r="I7" i="951"/>
  <c r="I40" i="951" s="1"/>
  <c r="G7" i="951"/>
  <c r="G40" i="951" s="1"/>
  <c r="E7" i="951"/>
  <c r="E40" i="951" s="1"/>
  <c r="E36" i="950" l="1"/>
  <c r="M36" i="950"/>
  <c r="G37" i="950"/>
  <c r="I38" i="950"/>
  <c r="N37" i="949"/>
  <c r="H46" i="949"/>
  <c r="J45" i="951"/>
  <c r="L38" i="949"/>
  <c r="H56" i="950"/>
  <c r="L62" i="950"/>
  <c r="F43" i="951"/>
  <c r="N43" i="951"/>
  <c r="H46" i="951"/>
  <c r="J49" i="951"/>
  <c r="L52" i="951"/>
  <c r="F55" i="951"/>
  <c r="N55" i="951"/>
  <c r="K36" i="950"/>
  <c r="E37" i="950"/>
  <c r="M37" i="950"/>
  <c r="G38" i="950"/>
  <c r="J56" i="950"/>
  <c r="F62" i="950"/>
  <c r="N62" i="950"/>
  <c r="E35" i="951"/>
  <c r="M35" i="951"/>
  <c r="N45" i="951"/>
  <c r="G36" i="950"/>
  <c r="K38" i="950"/>
  <c r="F56" i="950"/>
  <c r="N56" i="950"/>
  <c r="J62" i="950"/>
  <c r="I35" i="951"/>
  <c r="G35" i="951"/>
  <c r="N53" i="949"/>
  <c r="I36" i="950"/>
  <c r="K37" i="950"/>
  <c r="E38" i="950"/>
  <c r="M38" i="950"/>
  <c r="E21" i="951"/>
  <c r="M21" i="951"/>
  <c r="N35" i="949"/>
  <c r="H40" i="949"/>
  <c r="H52" i="949"/>
  <c r="L56" i="950"/>
  <c r="H62" i="950"/>
  <c r="J43" i="951"/>
  <c r="L46" i="951"/>
  <c r="F49" i="951"/>
  <c r="N49" i="951"/>
  <c r="H52" i="951"/>
  <c r="J55" i="951"/>
  <c r="F37" i="949"/>
  <c r="L40" i="949"/>
  <c r="J41" i="949"/>
  <c r="F43" i="949"/>
  <c r="N43" i="949"/>
  <c r="L44" i="949"/>
  <c r="L46" i="949"/>
  <c r="J47" i="949"/>
  <c r="F49" i="949"/>
  <c r="N49" i="949"/>
  <c r="L50" i="949"/>
  <c r="H55" i="949"/>
  <c r="F46" i="950"/>
  <c r="J46" i="950"/>
  <c r="N46" i="950"/>
  <c r="F52" i="950"/>
  <c r="J52" i="950"/>
  <c r="N52" i="950"/>
  <c r="H53" i="950"/>
  <c r="L53" i="950"/>
  <c r="H55" i="950"/>
  <c r="F58" i="950"/>
  <c r="J58" i="950"/>
  <c r="N58" i="950"/>
  <c r="H59" i="950"/>
  <c r="L59" i="950"/>
  <c r="K35" i="951"/>
  <c r="H39" i="949"/>
  <c r="H45" i="949"/>
  <c r="H51" i="949"/>
  <c r="L52" i="949"/>
  <c r="J53" i="949"/>
  <c r="F55" i="949"/>
  <c r="N55" i="949"/>
  <c r="I37" i="950"/>
  <c r="H46" i="950"/>
  <c r="L46" i="950"/>
  <c r="F47" i="950"/>
  <c r="H52" i="950"/>
  <c r="L52" i="950"/>
  <c r="F53" i="950"/>
  <c r="J53" i="950"/>
  <c r="N53" i="950"/>
  <c r="F55" i="950"/>
  <c r="H58" i="950"/>
  <c r="L58" i="950"/>
  <c r="F59" i="950"/>
  <c r="J59" i="950"/>
  <c r="N59" i="950"/>
  <c r="I21" i="951"/>
  <c r="H37" i="949"/>
  <c r="J37" i="949"/>
  <c r="F38" i="949"/>
  <c r="H38" i="949"/>
  <c r="N38" i="949"/>
  <c r="L39" i="949"/>
  <c r="F40" i="949"/>
  <c r="N40" i="949"/>
  <c r="F41" i="949"/>
  <c r="L41" i="949"/>
  <c r="N41" i="949"/>
  <c r="H43" i="949"/>
  <c r="J43" i="949"/>
  <c r="F44" i="949"/>
  <c r="H44" i="949"/>
  <c r="N44" i="949"/>
  <c r="L45" i="949"/>
  <c r="F46" i="949"/>
  <c r="N46" i="949"/>
  <c r="F47" i="949"/>
  <c r="L47" i="949"/>
  <c r="N47" i="949"/>
  <c r="H49" i="949"/>
  <c r="J49" i="949"/>
  <c r="F50" i="949"/>
  <c r="H50" i="949"/>
  <c r="N50" i="949"/>
  <c r="L51" i="949"/>
  <c r="F52" i="949"/>
  <c r="N52" i="949"/>
  <c r="F53" i="949"/>
  <c r="L53" i="949"/>
  <c r="J55" i="949"/>
  <c r="H47" i="950"/>
  <c r="L47" i="950"/>
  <c r="F48" i="950"/>
  <c r="J48" i="950"/>
  <c r="N48" i="950"/>
  <c r="H49" i="950"/>
  <c r="L49" i="950"/>
  <c r="F50" i="950"/>
  <c r="J50" i="950"/>
  <c r="N50" i="950"/>
  <c r="H51" i="950"/>
  <c r="L51" i="950"/>
  <c r="F36" i="949"/>
  <c r="J36" i="949"/>
  <c r="N36" i="949"/>
  <c r="L37" i="949"/>
  <c r="J38" i="949"/>
  <c r="J40" i="949"/>
  <c r="H41" i="949"/>
  <c r="F42" i="949"/>
  <c r="J42" i="949"/>
  <c r="N42" i="949"/>
  <c r="L43" i="949"/>
  <c r="J44" i="949"/>
  <c r="J46" i="949"/>
  <c r="H47" i="949"/>
  <c r="F48" i="949"/>
  <c r="J48" i="949"/>
  <c r="N48" i="949"/>
  <c r="L49" i="949"/>
  <c r="J50" i="949"/>
  <c r="J52" i="949"/>
  <c r="H53" i="949"/>
  <c r="F54" i="949"/>
  <c r="J54" i="949"/>
  <c r="N54" i="949"/>
  <c r="L55" i="949"/>
  <c r="F45" i="950"/>
  <c r="H45" i="950"/>
  <c r="J45" i="950"/>
  <c r="L45" i="950"/>
  <c r="N45" i="950"/>
  <c r="J47" i="950"/>
  <c r="N47" i="950"/>
  <c r="H48" i="950"/>
  <c r="L48" i="950"/>
  <c r="F49" i="950"/>
  <c r="J49" i="950"/>
  <c r="N49" i="950"/>
  <c r="H50" i="950"/>
  <c r="L50" i="950"/>
  <c r="F51" i="950"/>
  <c r="J51" i="950"/>
  <c r="N51" i="950"/>
  <c r="F60" i="950"/>
  <c r="H60" i="950"/>
  <c r="J60" i="950"/>
  <c r="L60" i="950"/>
  <c r="G21" i="951"/>
  <c r="K21" i="951"/>
  <c r="H43" i="951"/>
  <c r="L43" i="951"/>
  <c r="F44" i="951"/>
  <c r="J44" i="951"/>
  <c r="N44" i="951"/>
  <c r="H45" i="951"/>
  <c r="L45" i="951"/>
  <c r="F46" i="951"/>
  <c r="J46" i="951"/>
  <c r="N46" i="951"/>
  <c r="H47" i="951"/>
  <c r="L47" i="951"/>
  <c r="F48" i="951"/>
  <c r="J48" i="951"/>
  <c r="N48" i="951"/>
  <c r="H49" i="951"/>
  <c r="L49" i="951"/>
  <c r="F50" i="951"/>
  <c r="J50" i="951"/>
  <c r="N50" i="951"/>
  <c r="H51" i="951"/>
  <c r="L51" i="951"/>
  <c r="F52" i="951"/>
  <c r="J52" i="951"/>
  <c r="N52" i="951"/>
  <c r="H53" i="951"/>
  <c r="L53" i="951"/>
  <c r="F54" i="951"/>
  <c r="J54" i="951"/>
  <c r="N54" i="951"/>
  <c r="H55" i="951"/>
  <c r="L55" i="951"/>
  <c r="F56" i="951"/>
  <c r="J56" i="951"/>
  <c r="N56" i="951"/>
  <c r="F54" i="950"/>
  <c r="H54" i="950"/>
  <c r="J54" i="950"/>
  <c r="L54" i="950"/>
  <c r="N54" i="950"/>
  <c r="J55" i="950"/>
  <c r="L55" i="950"/>
  <c r="N55" i="950"/>
  <c r="F61" i="950"/>
  <c r="H61" i="950"/>
  <c r="J61" i="950"/>
  <c r="L61" i="950"/>
  <c r="N61" i="950"/>
  <c r="H44" i="951"/>
  <c r="L44" i="951"/>
  <c r="F45" i="951"/>
  <c r="F47" i="951"/>
  <c r="J47" i="951"/>
  <c r="N47" i="951"/>
  <c r="H48" i="951"/>
  <c r="L48" i="951"/>
  <c r="H50" i="951"/>
  <c r="L50" i="951"/>
  <c r="F51" i="951"/>
  <c r="J51" i="951"/>
  <c r="N51" i="951"/>
  <c r="F53" i="951"/>
  <c r="J53" i="951"/>
  <c r="N53" i="951"/>
  <c r="H54" i="951"/>
  <c r="L54" i="951"/>
  <c r="H56" i="951"/>
  <c r="L56" i="951"/>
  <c r="E33" i="949"/>
  <c r="H36" i="949"/>
  <c r="L36" i="949"/>
  <c r="F39" i="949"/>
  <c r="J39" i="949"/>
  <c r="N39" i="949"/>
  <c r="H42" i="949"/>
  <c r="L42" i="949"/>
  <c r="F45" i="949"/>
  <c r="J45" i="949"/>
  <c r="N45" i="949"/>
  <c r="H48" i="949"/>
  <c r="L48" i="949"/>
  <c r="F51" i="949"/>
  <c r="J51" i="949"/>
  <c r="N51" i="949"/>
  <c r="H54" i="949"/>
  <c r="L54" i="949"/>
  <c r="N60" i="950"/>
  <c r="I33" i="949"/>
  <c r="M33" i="949"/>
  <c r="G33" i="949"/>
  <c r="G7" i="950"/>
  <c r="G43" i="950" s="1"/>
  <c r="I7" i="950"/>
  <c r="I43" i="950" s="1"/>
  <c r="K33" i="949"/>
  <c r="K7" i="950"/>
  <c r="K43" i="950" s="1"/>
  <c r="E7" i="950"/>
  <c r="E43" i="950" s="1"/>
  <c r="M7" i="950"/>
  <c r="M43" i="950" s="1"/>
  <c r="I18" i="491" l="1"/>
  <c r="M27" i="458" l="1"/>
  <c r="M26" i="458"/>
  <c r="M25" i="458"/>
  <c r="K31" i="6" l="1"/>
  <c r="Q72" i="491" l="1"/>
  <c r="Q71" i="491"/>
  <c r="Q69" i="491"/>
  <c r="L27" i="458"/>
  <c r="L26" i="458"/>
  <c r="L25" i="458"/>
  <c r="K27" i="458"/>
  <c r="J27" i="458"/>
  <c r="I27" i="458"/>
  <c r="H27" i="458"/>
  <c r="G27" i="458"/>
  <c r="K26" i="458"/>
  <c r="J26" i="458"/>
  <c r="I26" i="458"/>
  <c r="H26" i="458"/>
  <c r="G26" i="458"/>
  <c r="K25" i="458"/>
  <c r="J25" i="458"/>
  <c r="I25" i="458"/>
  <c r="H25" i="458"/>
  <c r="G25" i="458"/>
  <c r="C7" i="801"/>
  <c r="C7" i="800"/>
  <c r="Q49" i="800"/>
  <c r="Q65" i="800"/>
  <c r="Q72" i="800"/>
  <c r="Q66" i="800"/>
  <c r="Q71" i="800"/>
  <c r="Y27" i="500"/>
  <c r="Y26" i="500"/>
  <c r="Y25" i="500"/>
  <c r="Y24" i="500"/>
  <c r="Y23" i="500"/>
  <c r="Y22" i="500"/>
  <c r="Y21" i="500"/>
  <c r="Y20" i="500"/>
  <c r="Y19" i="500"/>
  <c r="Y18" i="500"/>
  <c r="Y17" i="500"/>
  <c r="Y16" i="500"/>
  <c r="Y15" i="500"/>
  <c r="Y14" i="500"/>
  <c r="Y13" i="500"/>
  <c r="Y12" i="500"/>
  <c r="Y11" i="500"/>
  <c r="Y10" i="500"/>
  <c r="Y9" i="500"/>
  <c r="Y8" i="500"/>
  <c r="Z12" i="500"/>
  <c r="W27" i="500"/>
  <c r="W26" i="500"/>
  <c r="W25" i="500"/>
  <c r="W24" i="500"/>
  <c r="W23" i="500"/>
  <c r="W22" i="500"/>
  <c r="W21" i="500"/>
  <c r="W20" i="500"/>
  <c r="W19" i="500"/>
  <c r="W18" i="500"/>
  <c r="W17" i="500"/>
  <c r="W16" i="500"/>
  <c r="W15" i="500"/>
  <c r="W14" i="500"/>
  <c r="W13" i="500"/>
  <c r="W12" i="500"/>
  <c r="W11" i="500"/>
  <c r="W10" i="500"/>
  <c r="W9" i="500"/>
  <c r="W8" i="500"/>
  <c r="I44" i="500"/>
  <c r="H44" i="500"/>
  <c r="G44" i="500"/>
  <c r="F44" i="500"/>
  <c r="E44" i="500"/>
  <c r="Q16" i="801"/>
  <c r="C66" i="500"/>
  <c r="AF6" i="500"/>
  <c r="V27" i="500"/>
  <c r="AE27" i="500" s="1"/>
  <c r="V9" i="500"/>
  <c r="AE9" i="500" s="1"/>
  <c r="V10" i="500"/>
  <c r="AE10" i="500" s="1"/>
  <c r="V11" i="500"/>
  <c r="AE11" i="500" s="1"/>
  <c r="V12" i="500"/>
  <c r="AE12" i="500" s="1"/>
  <c r="V13" i="500"/>
  <c r="AE13" i="500" s="1"/>
  <c r="V14" i="500"/>
  <c r="AE14" i="500" s="1"/>
  <c r="V15" i="500"/>
  <c r="AE15" i="500" s="1"/>
  <c r="V16" i="500"/>
  <c r="AE16" i="500" s="1"/>
  <c r="V17" i="500"/>
  <c r="AE17" i="500" s="1"/>
  <c r="V18" i="500"/>
  <c r="AE18" i="500" s="1"/>
  <c r="V19" i="500"/>
  <c r="AE19" i="500" s="1"/>
  <c r="V20" i="500"/>
  <c r="AE20" i="500" s="1"/>
  <c r="V21" i="500"/>
  <c r="AE21" i="500" s="1"/>
  <c r="V22" i="500"/>
  <c r="AE22" i="500" s="1"/>
  <c r="V23" i="500"/>
  <c r="AE23" i="500" s="1"/>
  <c r="V24" i="500"/>
  <c r="AE24" i="500" s="1"/>
  <c r="V25" i="500"/>
  <c r="AE25" i="500" s="1"/>
  <c r="V26" i="500"/>
  <c r="AE26" i="500" s="1"/>
  <c r="V8" i="500"/>
  <c r="AE8" i="500" s="1"/>
  <c r="K44" i="500"/>
  <c r="K7" i="500"/>
  <c r="X21" i="500"/>
  <c r="Z10" i="500"/>
  <c r="Z23" i="500"/>
  <c r="Q70" i="491"/>
  <c r="Q68" i="491"/>
  <c r="K43" i="500" l="1"/>
  <c r="K6" i="500"/>
  <c r="X26" i="500"/>
  <c r="AG26" i="500" s="1"/>
  <c r="Z26" i="500"/>
  <c r="X18" i="500"/>
  <c r="AG18" i="500" s="1"/>
  <c r="Z15" i="500"/>
  <c r="X13" i="500"/>
  <c r="AG13" i="500" s="1"/>
  <c r="Z18" i="500"/>
  <c r="X10" i="500"/>
  <c r="AG10" i="500" s="1"/>
  <c r="Z21" i="500"/>
  <c r="Z13" i="500"/>
  <c r="Z24" i="500"/>
  <c r="Z16" i="500"/>
  <c r="Z8" i="500"/>
  <c r="X24" i="500"/>
  <c r="AG24" i="500" s="1"/>
  <c r="X16" i="500"/>
  <c r="AG16" i="500" s="1"/>
  <c r="X27" i="500"/>
  <c r="AG27" i="500" s="1"/>
  <c r="X19" i="500"/>
  <c r="AG19" i="500" s="1"/>
  <c r="X11" i="500"/>
  <c r="AG11" i="500" s="1"/>
  <c r="L67" i="860"/>
  <c r="Z27" i="500"/>
  <c r="Z19" i="500"/>
  <c r="Z11" i="500"/>
  <c r="Z22" i="500"/>
  <c r="Z14" i="500"/>
  <c r="X22" i="500"/>
  <c r="AG22" i="500" s="1"/>
  <c r="X14" i="500"/>
  <c r="AG14" i="500" s="1"/>
  <c r="X25" i="500"/>
  <c r="AG25" i="500" s="1"/>
  <c r="X17" i="500"/>
  <c r="AG17" i="500" s="1"/>
  <c r="X9" i="500"/>
  <c r="AG9" i="500" s="1"/>
  <c r="Z25" i="500"/>
  <c r="Z17" i="500"/>
  <c r="Z9" i="500"/>
  <c r="Z20" i="500"/>
  <c r="X8" i="500"/>
  <c r="AG8" i="500" s="1"/>
  <c r="X20" i="500"/>
  <c r="AG20" i="500" s="1"/>
  <c r="X12" i="500"/>
  <c r="AG12" i="500" s="1"/>
  <c r="X23" i="500"/>
  <c r="AG23" i="500" s="1"/>
  <c r="X15" i="500"/>
  <c r="AG15" i="500" s="1"/>
  <c r="G67" i="860"/>
  <c r="K67" i="860"/>
  <c r="H67" i="860"/>
  <c r="J44" i="500"/>
  <c r="AF27" i="500"/>
  <c r="AF25" i="500"/>
  <c r="AF20" i="500"/>
  <c r="AF12" i="500"/>
  <c r="F67" i="860"/>
  <c r="J67" i="860"/>
  <c r="E67" i="860"/>
  <c r="I67" i="860"/>
  <c r="M67" i="860"/>
  <c r="AF19" i="500"/>
  <c r="AF11" i="500"/>
  <c r="AF9" i="500"/>
  <c r="AF17" i="500"/>
  <c r="AF21" i="500"/>
  <c r="AF13" i="500"/>
  <c r="AF26" i="500"/>
  <c r="AF18" i="500"/>
  <c r="AF10" i="500"/>
  <c r="AG21" i="500"/>
  <c r="AF24" i="500"/>
  <c r="AF16" i="500"/>
  <c r="AF8" i="500"/>
  <c r="AF22" i="500"/>
  <c r="AF14" i="500"/>
  <c r="AF23" i="500"/>
  <c r="AF15" i="500"/>
  <c r="Q70" i="800"/>
  <c r="D60" i="920" l="1"/>
  <c r="K35" i="7"/>
</calcChain>
</file>

<file path=xl/sharedStrings.xml><?xml version="1.0" encoding="utf-8"?>
<sst xmlns="http://schemas.openxmlformats.org/spreadsheetml/2006/main" count="1776" uniqueCount="697">
  <si>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</si>
  <si>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</si>
  <si>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</si>
  <si>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</si>
  <si>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</si>
  <si>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</si>
  <si>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</si>
  <si>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</si>
  <si>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</si>
  <si>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</si>
  <si>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</si>
  <si>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</si>
  <si>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</si>
  <si>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</si>
  <si>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</si>
  <si>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</si>
  <si>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</si>
  <si>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</si>
  <si>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</si>
  <si>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</si>
  <si>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</si>
  <si>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</si>
  <si>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</si>
  <si>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</si>
  <si>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</si>
  <si>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</si>
  <si>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</si>
  <si>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</si>
  <si>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</si>
  <si>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</si>
  <si>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</si>
  <si>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</si>
  <si>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</si>
  <si>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</si>
  <si>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</si>
  <si>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</si>
  <si>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</si>
  <si>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</si>
  <si>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</si>
  <si>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</si>
  <si>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</si>
  <si>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</si>
  <si>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</si>
  <si>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</si>
  <si>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</si>
  <si>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</si>
  <si>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</si>
  <si>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</si>
  <si>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</si>
  <si>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</si>
  <si>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</si>
  <si>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</si>
  <si>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</si>
  <si>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</si>
  <si>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</si>
  <si>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</si>
  <si>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</si>
  <si>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</si>
  <si>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</si>
  <si>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</si>
  <si>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</si>
  <si>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</si>
  <si>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</si>
  <si>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</si>
  <si>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</si>
  <si>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</si>
  <si>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</si>
  <si>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</si>
  <si>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</si>
  <si>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</si>
  <si>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</si>
  <si>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</si>
  <si>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</si>
  <si>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</si>
  <si>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</si>
  <si>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</si>
  <si>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</si>
  <si>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</si>
  <si>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</si>
  <si>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</si>
  <si>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</si>
  <si>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</si>
  <si>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</si>
  <si>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</si>
  <si>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</si>
  <si>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</si>
  <si>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</si>
  <si>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</si>
  <si>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</si>
  <si>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</si>
  <si>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</si>
  <si>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</si>
  <si>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</si>
  <si>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</si>
  <si>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</si>
  <si>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</si>
  <si>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</si>
  <si>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</si>
  <si>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</si>
  <si>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</si>
  <si>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</si>
  <si>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</si>
  <si>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</si>
  <si>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</si>
  <si>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</si>
  <si>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</si>
  <si>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</si>
  <si>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</si>
  <si>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</si>
  <si>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</si>
  <si>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</si>
  <si>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</si>
  <si>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</si>
  <si>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</si>
  <si>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</si>
  <si>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</si>
  <si>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</si>
  <si>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</si>
  <si>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</si>
  <si>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</si>
  <si>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</si>
  <si>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</si>
  <si>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</si>
  <si>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</si>
  <si>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</si>
  <si>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</si>
  <si>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</si>
  <si>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</si>
  <si>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</si>
  <si>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</si>
  <si>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</si>
  <si>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</si>
  <si>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</si>
  <si>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</si>
  <si>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</si>
  <si>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</si>
  <si>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</si>
  <si>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</si>
  <si>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</si>
  <si>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</si>
  <si>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</si>
  <si>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</si>
  <si>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</si>
  <si>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</si>
  <si>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</si>
  <si>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</si>
  <si>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</si>
  <si>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</si>
  <si>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</si>
  <si>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</si>
  <si>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</si>
  <si>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</si>
  <si>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</si>
  <si>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</si>
  <si>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</si>
  <si>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</si>
  <si>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</si>
  <si>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</si>
  <si>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</si>
  <si>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</si>
  <si>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</si>
  <si>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</si>
  <si>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</si>
  <si>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</si>
  <si>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</si>
  <si>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</si>
  <si>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</si>
  <si>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</si>
  <si>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</si>
  <si>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</si>
  <si>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</si>
  <si>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</si>
  <si>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</si>
  <si>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</si>
  <si>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</si>
  <si>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</si>
  <si>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</si>
  <si>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</si>
  <si>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</si>
  <si>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</si>
  <si>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</si>
  <si>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</si>
  <si>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</si>
  <si>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</si>
  <si>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</si>
  <si>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</si>
  <si>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</si>
  <si>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</si>
  <si>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</si>
  <si>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</si>
  <si>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</si>
  <si>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</si>
  <si>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</si>
  <si>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</si>
  <si>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</si>
  <si>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</si>
  <si>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</si>
  <si>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</si>
  <si>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</si>
  <si>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</si>
  <si>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</si>
  <si>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</si>
  <si>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</si>
  <si>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</si>
  <si>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</si>
  <si>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</si>
  <si>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</si>
  <si>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</si>
  <si>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</si>
  <si>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</si>
  <si>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</si>
  <si>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</si>
  <si>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</si>
  <si>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</si>
  <si>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</si>
  <si>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</si>
  <si>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</si>
  <si>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</si>
  <si>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</si>
  <si>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</si>
  <si>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</si>
  <si>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</si>
  <si>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</si>
  <si>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</si>
  <si>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</si>
  <si>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</si>
  <si>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</si>
  <si>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</si>
  <si>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</si>
  <si>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</si>
  <si>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</si>
  <si>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</si>
  <si>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</si>
  <si>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</si>
  <si>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</si>
  <si>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</si>
  <si>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</si>
  <si>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</si>
  <si>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</si>
  <si>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</si>
  <si>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</si>
  <si>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</si>
  <si>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</si>
  <si>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</si>
  <si>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</si>
  <si>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</si>
  <si>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</si>
  <si>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</si>
  <si>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</si>
  <si>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</si>
  <si>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</si>
  <si>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</si>
  <si>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</si>
  <si>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</si>
  <si>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</si>
  <si>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</si>
  <si>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</si>
  <si>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</si>
  <si>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</si>
  <si>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</si>
  <si>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</si>
  <si>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</si>
  <si>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</si>
  <si>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</si>
  <si>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</si>
  <si>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</si>
  <si>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</si>
  <si>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</si>
  <si>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</si>
  <si>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</si>
  <si>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</si>
  <si>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</si>
  <si>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</si>
  <si>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</si>
  <si>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</si>
  <si>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</si>
  <si>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</si>
  <si>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</si>
  <si>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</si>
  <si>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</si>
  <si>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</si>
  <si>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</si>
  <si>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</si>
  <si>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</si>
  <si>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</si>
  <si>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</si>
  <si>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</si>
  <si>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</si>
  <si>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</si>
  <si>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</si>
  <si>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</si>
  <si>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</si>
  <si>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</si>
  <si>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</si>
  <si>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</si>
  <si>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</si>
  <si>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</si>
  <si>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</si>
  <si>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</si>
  <si>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</si>
  <si>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</si>
  <si>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</si>
  <si>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</si>
  <si>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</si>
  <si>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</si>
  <si>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</si>
  <si>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</si>
  <si>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</si>
  <si>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</si>
  <si>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</si>
  <si>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</si>
  <si>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</si>
  <si>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</si>
  <si>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</si>
  <si>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</si>
  <si>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</si>
  <si>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</si>
  <si>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</si>
  <si>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</si>
  <si>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</si>
  <si>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</si>
  <si>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</si>
  <si>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</si>
  <si>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</si>
  <si>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</si>
  <si>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</si>
  <si>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</si>
  <si>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</si>
  <si>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</si>
  <si>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</si>
  <si>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</si>
  <si>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</si>
  <si>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</si>
  <si>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</si>
  <si>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</si>
  <si>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</si>
  <si>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</si>
  <si>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</si>
  <si>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</si>
  <si>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</si>
  <si>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</si>
  <si>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</si>
  <si>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</si>
  <si>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</si>
  <si>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</si>
  <si>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</si>
  <si>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</si>
  <si>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</si>
  <si>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</si>
  <si>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</si>
  <si>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</si>
  <si>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</si>
  <si>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</si>
  <si>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</si>
  <si>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</si>
  <si>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</si>
  <si>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</si>
  <si>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</si>
  <si>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</si>
  <si>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</si>
  <si>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</si>
  <si>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</si>
  <si>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</si>
  <si>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</si>
  <si>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</si>
  <si>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</si>
  <si>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</si>
  <si>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</si>
  <si>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</si>
  <si>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</si>
  <si>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</si>
  <si>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</si>
  <si>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</si>
  <si>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</si>
  <si>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</si>
  <si>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</si>
  <si>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</si>
  <si>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</si>
  <si>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</si>
  <si>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</si>
  <si>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</si>
  <si>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</si>
  <si>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</si>
  <si>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</si>
  <si>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</si>
  <si>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</si>
  <si>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</si>
  <si>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</si>
  <si>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</si>
  <si>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</si>
  <si>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</si>
  <si>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</si>
  <si>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</si>
  <si>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</si>
  <si>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</si>
  <si>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</si>
  <si>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</si>
  <si>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</si>
  <si>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</si>
  <si>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</si>
  <si>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</si>
  <si>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</si>
  <si>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</si>
  <si>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</si>
  <si>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</si>
  <si>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</si>
  <si>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</si>
  <si>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</si>
  <si>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</si>
  <si>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</si>
  <si>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</si>
  <si>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</si>
  <si>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</si>
  <si>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</si>
  <si>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</si>
  <si>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</si>
  <si>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</si>
  <si>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</si>
  <si>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</si>
  <si>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</si>
  <si>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</si>
  <si>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</si>
  <si>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</si>
  <si>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</si>
  <si>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</si>
  <si>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</si>
  <si>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</si>
  <si>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</si>
  <si>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</si>
  <si>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</si>
  <si>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</si>
  <si>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</si>
  <si>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</si>
  <si>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</si>
  <si>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</si>
  <si>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</si>
  <si>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</si>
  <si>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</si>
  <si>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</si>
  <si>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</si>
  <si>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</si>
  <si>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</si>
  <si>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</si>
  <si>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</si>
  <si>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</si>
  <si>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</si>
  <si>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</si>
  <si>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</si>
  <si>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</si>
  <si>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</si>
  <si>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</si>
  <si>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</si>
  <si>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</si>
  <si>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</si>
  <si>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</si>
  <si>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</si>
  <si>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</si>
  <si>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</si>
  <si>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</si>
  <si>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</si>
  <si>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</si>
  <si>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</si>
  <si>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</si>
  <si>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</si>
  <si>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</si>
  <si>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</si>
  <si>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</si>
  <si>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</si>
  <si>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</si>
  <si>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</si>
  <si>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</si>
  <si>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</si>
  <si>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</si>
  <si>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</si>
  <si>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</si>
  <si>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</si>
  <si>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</si>
  <si>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</si>
  <si>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</si>
  <si>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</si>
  <si>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</si>
  <si>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</si>
  <si>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</si>
  <si>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</si>
  <si>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</si>
  <si>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</si>
  <si>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</si>
  <si>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</si>
  <si>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</si>
  <si>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</si>
  <si>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</si>
  <si>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</si>
  <si>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</si>
  <si>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</si>
  <si>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</si>
  <si>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</si>
  <si>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</si>
  <si>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 xml:space="preserve">  Acidentes de trabalho </t>
  </si>
  <si>
    <t>01/01/2020</t>
  </si>
  <si>
    <t>Dec.Lei 
167/2019
de 21/11</t>
  </si>
  <si>
    <t xml:space="preserve">  Estrutura empresarial</t>
  </si>
  <si>
    <t>10 - Indústrias alimentares</t>
  </si>
  <si>
    <t>13 - Fabricação de têxteis</t>
  </si>
  <si>
    <t>14 - Indústria do vestuário</t>
  </si>
  <si>
    <t>24 - Indústrias metalúrgicas de base</t>
  </si>
  <si>
    <t>31 - Fabricação de mobiliário e de colchões</t>
  </si>
  <si>
    <t>32 - Outras indústrias transformadoras</t>
  </si>
  <si>
    <t>(2) dos trabalhadores por conta de outrem a tempo completo, que auferiram remuneração completa no período de referência (outubro).</t>
  </si>
  <si>
    <t>65 e + anos</t>
  </si>
  <si>
    <t>(1) Classificação Portuguesa das Profissões (CPP 2010) a partir de janeiro de 2014;  valores do Continente.                      (2) por atividade exercida no último emprego.</t>
  </si>
  <si>
    <t>A. Agric., p.anim., caça, flor.e pesca</t>
  </si>
  <si>
    <t>11 - Indústria das bebidas</t>
  </si>
  <si>
    <t>12 - Indústria do tabaco</t>
  </si>
  <si>
    <t>15 - Ind. do couro e dos produtos do couro</t>
  </si>
  <si>
    <t>16 - Ind.madeira e cort. xc.mob.;fab.cest. e esp.</t>
  </si>
  <si>
    <t>17 - Fab. pasta, de pap., cartão e seus artigos</t>
  </si>
  <si>
    <t>18 - Impres. e reprod. de suportes gravados</t>
  </si>
  <si>
    <t>19 - Fab. coque, prod.petr.refinad. e agl. comb.</t>
  </si>
  <si>
    <t>21 - Fab. produtos farmac. base e prep. farm.</t>
  </si>
  <si>
    <t>22 - Fabricação de art. de bor. e de mat.plást.</t>
  </si>
  <si>
    <t>23 - Fabric. de outros prod. minerais não met.</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</si>
  <si>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</si>
  <si>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</si>
  <si>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</si>
  <si>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</si>
  <si>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</si>
  <si>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</si>
  <si>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33 - Repar., manut. e inst. máq. e equip.</t>
  </si>
  <si>
    <t>D. Elet., gás, vapor, água e ar frio</t>
  </si>
  <si>
    <t>E. Capt., tratam., dist.; san., despoluição</t>
  </si>
  <si>
    <t>E. Capt.,trat.,dist.; san.,despoluição</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</si>
  <si>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</si>
  <si>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</si>
  <si>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</si>
  <si>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</si>
  <si>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</si>
  <si>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</si>
  <si>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</si>
  <si>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</si>
  <si>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</si>
  <si>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</si>
  <si>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</si>
  <si>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</si>
  <si>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</si>
  <si>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</si>
  <si>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</si>
  <si>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</si>
  <si>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</si>
  <si>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</si>
  <si>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</si>
  <si>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</si>
  <si>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</si>
  <si>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</si>
  <si>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</si>
  <si>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</si>
  <si>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Fazendo uma análise por sexo, verifica-se que a Grécia e o Chipre são os países com a maior diferença, entre a taxa de desemprego das mulheres e dos homens.</t>
  </si>
  <si>
    <t>dez</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</si>
  <si>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</si>
  <si>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</si>
  <si>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</si>
  <si>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</si>
  <si>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 xml:space="preserve"> nota: Reino Unido  e Grécia - outubro 2019;  Estónia, Hungria - novembro 2019.
: valor não disponível.       
Ordem dos países foi alterada (17/02/2020).</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</si>
  <si>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</si>
  <si>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</si>
  <si>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</si>
  <si>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</si>
  <si>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</si>
  <si>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</si>
  <si>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</si>
  <si>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</si>
  <si>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</si>
  <si>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</si>
  <si>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</si>
  <si>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</si>
  <si>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</si>
  <si>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</si>
  <si>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</si>
  <si>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</si>
  <si>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</si>
  <si>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</si>
  <si>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trabalhadores por conta de outrem</t>
    </r>
    <r>
      <rPr>
        <b/>
        <sz val="9"/>
        <rFont val="Arial"/>
        <family val="2"/>
      </rPr>
      <t xml:space="preserve"> </t>
    </r>
    <r>
      <rPr>
        <vertAlign val="superscript"/>
        <sz val="9"/>
        <rFont val="Arial"/>
        <family val="2"/>
      </rPr>
      <t>(1)(2)</t>
    </r>
    <r>
      <rPr>
        <b/>
        <sz val="10"/>
        <rFont val="Arial"/>
        <family val="2"/>
      </rPr>
      <t xml:space="preserve"> - escalão de remuneração mensal base e ganho</t>
    </r>
  </si>
  <si>
    <t>Selecione o ano:</t>
  </si>
  <si>
    <t>&lt;= RMMG</t>
  </si>
  <si>
    <t>&gt;RMMG e &lt;= 599 euros</t>
  </si>
  <si>
    <t>600 a 
749 euros</t>
  </si>
  <si>
    <t>750 a 
999 euros</t>
  </si>
  <si>
    <t>1 000  a 
 1 499 euros</t>
  </si>
  <si>
    <t>1 500 a 
2 499 euros</t>
  </si>
  <si>
    <t>2 500 a
 3 749 euros</t>
  </si>
  <si>
    <t>3 750 e + euros</t>
  </si>
  <si>
    <t>(no ficheiro excel poderá selecionar outro ano)</t>
  </si>
  <si>
    <r>
      <t>Escalão  de remuneração</t>
    </r>
    <r>
      <rPr>
        <b/>
        <sz val="8"/>
        <color theme="7"/>
        <rFont val="Arial"/>
        <family val="2"/>
      </rPr>
      <t xml:space="preserve"> mensal </t>
    </r>
    <r>
      <rPr>
        <b/>
        <sz val="9"/>
        <color theme="7"/>
        <rFont val="Arial"/>
        <family val="2"/>
      </rPr>
      <t>base</t>
    </r>
  </si>
  <si>
    <t>&lt; = RMMG</t>
  </si>
  <si>
    <t>&lt;= 485,00 euros</t>
  </si>
  <si>
    <t>485,01 a 599,99 euros</t>
  </si>
  <si>
    <t>600 a 749 euros</t>
  </si>
  <si>
    <t>600,00 a 749,99 euros</t>
  </si>
  <si>
    <t>750 a 999 euros</t>
  </si>
  <si>
    <t>750,00 a 999,99 euros</t>
  </si>
  <si>
    <t>1 000 a 1 499 euros</t>
  </si>
  <si>
    <t>1000,00 a 1499,99 euros</t>
  </si>
  <si>
    <t>1 500 a 2 499 euros</t>
  </si>
  <si>
    <t>1500,00 a 2499,99 euros</t>
  </si>
  <si>
    <t>2 500 a 3 749 euros</t>
  </si>
  <si>
    <t>2500,00 a 3749,99 euros</t>
  </si>
  <si>
    <t>3750,00 e mais euros</t>
  </si>
  <si>
    <t>distribuição % em linha</t>
  </si>
  <si>
    <t>legenda:</t>
  </si>
  <si>
    <t>5 mais</t>
  </si>
  <si>
    <t>permanecem no mesmo escalão</t>
  </si>
  <si>
    <t xml:space="preserve">fonte:  GEP/MTSSS, Quadros de Pessoal.   </t>
  </si>
  <si>
    <r>
      <t>Escalão  de remuneração</t>
    </r>
    <r>
      <rPr>
        <b/>
        <sz val="8"/>
        <color theme="7"/>
        <rFont val="Arial"/>
        <family val="2"/>
      </rPr>
      <t xml:space="preserve"> mensal </t>
    </r>
    <r>
      <rPr>
        <b/>
        <sz val="9"/>
        <color theme="7"/>
        <rFont val="Arial"/>
        <family val="2"/>
      </rPr>
      <t>ganho</t>
    </r>
  </si>
  <si>
    <t>acidentes de trabalho  - atividade economica e parte do corpo atingida</t>
  </si>
  <si>
    <t>cabeça</t>
  </si>
  <si>
    <t>pescoço</t>
  </si>
  <si>
    <t>costas</t>
  </si>
  <si>
    <t>tórax</t>
  </si>
  <si>
    <t>extremidad. superiores</t>
  </si>
  <si>
    <t>extremidad. inferiores</t>
  </si>
  <si>
    <t>corpo inteiro</t>
  </si>
  <si>
    <t>outras partes do corpo</t>
  </si>
  <si>
    <t>ignorada</t>
  </si>
  <si>
    <t>20 - Fabric. prod. quím.e fibras sint. ou artific.</t>
  </si>
  <si>
    <t>G. Comércio gros.e ret., repar. veíc. Aut.</t>
  </si>
  <si>
    <t>acidentes de trabalho  - contato e parte do corpo atingida</t>
  </si>
  <si>
    <t>Cabeça, n.e.</t>
  </si>
  <si>
    <t>Contato corr. elétr., temp. sub.perigosa</t>
  </si>
  <si>
    <t>Pescoço, incl.esp.e vert.pescoço</t>
  </si>
  <si>
    <t>Afogamento, soterramento, envolvimento</t>
  </si>
  <si>
    <t>Costas, incl.esp.e vert.costas</t>
  </si>
  <si>
    <t xml:space="preserve">Esmagamento em mov. sobre/contra obj. imóvel </t>
  </si>
  <si>
    <t>Tórax e orgãos torácicos, n.e.</t>
  </si>
  <si>
    <t>Pancada por objeto em movimento, colisão</t>
  </si>
  <si>
    <t>Extremidades superiores</t>
  </si>
  <si>
    <t>Contato c/agente mat.cort., afiado e áspero</t>
  </si>
  <si>
    <t>Extremidades inferiores</t>
  </si>
  <si>
    <t>Entalão, esmagamento, etc.</t>
  </si>
  <si>
    <t>Corpo inteiro e part.múltiplas</t>
  </si>
  <si>
    <t>Constrang.físico do corpo, constrang.psíq.</t>
  </si>
  <si>
    <t>Outra parte do corpo, n.e.</t>
  </si>
  <si>
    <t>Mordedura, pontapé, etc. (animal ou humano)</t>
  </si>
  <si>
    <t>Outro contato - modal. da lesão n/referida</t>
  </si>
  <si>
    <t xml:space="preserve">Mais informação em: </t>
  </si>
  <si>
    <t>52-Vendedores</t>
  </si>
  <si>
    <t>93-Trab.n/qual. i.ext.,const.,i.transf. e transp.</t>
  </si>
  <si>
    <t>51-Trab. serviços pessoais</t>
  </si>
  <si>
    <t>91-Trabalhadores de limpeza</t>
  </si>
  <si>
    <t>71-Trab.qualif.constr. e sim., exc.electric.</t>
  </si>
  <si>
    <t>43-Op.dados, cont., estat., serv.fin. e registo</t>
  </si>
  <si>
    <t>53-Trab. dos cuidados pessoais e similares</t>
  </si>
  <si>
    <t xml:space="preserve">41-Emp. escrit., secret.e oper. proc. dados </t>
  </si>
  <si>
    <t>2020</t>
  </si>
  <si>
    <t>2019</t>
  </si>
  <si>
    <t xml:space="preserve">  Serviços culturais</t>
  </si>
  <si>
    <t xml:space="preserve">  Bebidas espirituosas</t>
  </si>
  <si>
    <t xml:space="preserve">  Outros serviços relacionados com a habitação</t>
  </si>
  <si>
    <t xml:space="preserve">  Vinho</t>
  </si>
  <si>
    <t xml:space="preserve">  Combustíveis líquidos</t>
  </si>
  <si>
    <t xml:space="preserve">  Artigos de vestuário</t>
  </si>
  <si>
    <t xml:space="preserve">  Calçado</t>
  </si>
  <si>
    <t xml:space="preserve">  Férias organizadas</t>
  </si>
  <si>
    <t xml:space="preserve">  Outros artigos e acessórios de vestuário</t>
  </si>
  <si>
    <t xml:space="preserve">  Equipamento telefónico e de telecópia</t>
  </si>
  <si>
    <t xml:space="preserve">         … em Parentalidade </t>
  </si>
  <si>
    <t>notas: dados sujeitos a atualizações; situação da base de dados a 1/janeiro/2020.</t>
  </si>
  <si>
    <t>notas: dados sujeitos a atualizações; situação da base de dados 1/fevereiro/2020.</t>
  </si>
  <si>
    <t>notas: dados sujeitos a atualizações .</t>
  </si>
  <si>
    <t>notas: dados sujeitos a atualizações;   a partir de 2005 apenas são contabilizados beneficiários com lançamento cujo o motivo tenha sido "concessão normal".;  (a) DLD - Desempregados de Longa Duração".</t>
  </si>
  <si>
    <t>dezembro de 2019</t>
  </si>
  <si>
    <t>:</t>
  </si>
  <si>
    <t>Em dezembro de 2019, a taxa de desemprego na Zona Euro (7,4 %) diminuiu  0,4 p.p. relativamente ao mês homólogo.</t>
  </si>
  <si>
    <t>Em Portugal a taxa de desemprego (6,9 %) aumentou 0,3 p.p. relativamente ao mês homólogo.</t>
  </si>
  <si>
    <t xml:space="preserve">Chéquia (2 %), Alemanha (3,2 %) e Países Baixos (3,2 %) apresentam as taxas de desemprego mais baixas; a Grécia (16,6 %) e a Espanha (13,7 %) são os estados membros com valores  mais elevados. </t>
  </si>
  <si>
    <t>A taxa de desemprego para o grupo etário &lt;25 anos apresenta o valor mais baixo na Chéquia (4,3 %), registando o valor mais elevado na Grécia (35,6 %). Em Portugal, regista-se o valor de 19,3 %.</t>
  </si>
  <si>
    <t>fonte:  Eurostat, dados extraídos em 30/01/2020.</t>
  </si>
  <si>
    <t>Redução de Horário de Trabalho</t>
  </si>
  <si>
    <t>Suspensão Temporária</t>
  </si>
  <si>
    <t>nota1: situação da base de dados em 1/fevereiro/2020.</t>
  </si>
  <si>
    <t>2007</t>
  </si>
  <si>
    <t>2008</t>
  </si>
  <si>
    <t>2009</t>
  </si>
  <si>
    <t>2010</t>
  </si>
  <si>
    <t>2011</t>
  </si>
  <si>
    <t>2012</t>
  </si>
  <si>
    <t>nota2: a partir de 2005 apenas são contabilizados beneficiários com lançamento cujo o motivo tenha sido "Concessão Normal".</t>
  </si>
  <si>
    <t>nota3: situação da base de dados em 1/fevereiro/2020.</t>
  </si>
  <si>
    <t>4.º trimestre</t>
  </si>
  <si>
    <t>1.º trimestre</t>
  </si>
  <si>
    <t>2.º trimestre</t>
  </si>
  <si>
    <t>3.º trimestre</t>
  </si>
  <si>
    <t xml:space="preserve">Novo emprego (1) </t>
  </si>
  <si>
    <t>profissões com mais inscritos (2)</t>
  </si>
  <si>
    <t>profissões com mais inscritos (1)</t>
  </si>
  <si>
    <t>novo emprego (2)</t>
  </si>
  <si>
    <t>profissões mais solicitadas (1)</t>
  </si>
  <si>
    <r>
      <t>% em relação ao total</t>
    </r>
    <r>
      <rPr>
        <b/>
        <vertAlign val="superscript"/>
        <sz val="8"/>
        <color theme="3"/>
        <rFont val="Arial"/>
        <family val="2"/>
      </rPr>
      <t>(3)</t>
    </r>
  </si>
  <si>
    <t>(1) nos estabelecimentos.      RMMG = retribuição mínima mensal garantida (salário mínimo) - Continente    2010=475,00; 2011=485,00; 2012=485,00; 2013=485,00; 2014=505,00; 2015=505,00; 2016=530,00; 2017=557,00; 2018=580,00; 2019=600,00; 2020=635,00 (a partir de 01/01/2020).    (3) alterado em 6/3/2020.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</si>
</sst>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 #,##0.00\ &quot;€&quot;_-;\-* #,##0.00\ &quot;€&quot;_-;_-* &quot;-&quot;??\ &quot;€&quot;_-;_-@_-"/>
    <numFmt numFmtId="164" formatCode="_-* #,##0.00\ _€_-;\-* #,##0.00\ _€_-;_-* &quot;-&quot;??\ _€_-;_-@_-"/>
    <numFmt numFmtId="165" formatCode="#\ ##0"/>
    <numFmt numFmtId="166"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
    <numFmt numFmtId="179" formatCode="###0.0"/>
    <numFmt numFmtId="180" formatCode="###0.0000"/>
    <numFmt numFmtId="181" formatCode="#,##0;###0;\-"/>
    <numFmt numFmtId="182" formatCode="#,##0.0;###0.0;\-"/>
  </numFmts>
  <fonts count="156">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9"/>
      <color theme="7"/>
      <name val="Arial"/>
      <family val="2"/>
    </font>
    <font>
      <b/>
      <sz val="9"/>
      <color indexed="20"/>
      <name val="Arial"/>
      <family val="2"/>
    </font>
    <font>
      <b/>
      <sz val="8"/>
      <color theme="7"/>
      <name val="Arial"/>
      <family val="2"/>
    </font>
    <font>
      <vertAlign val="superscript"/>
      <sz val="8"/>
      <color indexed="17"/>
      <name val="Arial"/>
      <family val="2"/>
    </font>
    <font>
      <vertAlign val="superscript"/>
      <sz val="7"/>
      <color theme="3"/>
      <name val="Arial"/>
      <family val="2"/>
    </font>
    <font>
      <b/>
      <sz val="9"/>
      <color indexed="8"/>
      <name val="Arial Bold"/>
    </font>
    <font>
      <sz val="9"/>
      <color indexed="8"/>
      <name val="Arial"/>
      <family val="2"/>
    </font>
    <font>
      <vertAlign val="superscript"/>
      <sz val="9"/>
      <name val="Arial"/>
      <family val="2"/>
    </font>
    <font>
      <b/>
      <sz val="8"/>
      <color theme="0"/>
      <name val="Arial"/>
      <family val="2"/>
    </font>
    <font>
      <sz val="10"/>
      <color theme="7"/>
      <name val="Arial"/>
      <family val="2"/>
    </font>
    <font>
      <b/>
      <sz val="9"/>
      <color theme="0"/>
      <name val="Arial"/>
      <family val="2"/>
    </font>
    <font>
      <sz val="10"/>
      <color theme="0"/>
      <name val="Segoe UI"/>
      <family val="2"/>
    </font>
    <font>
      <sz val="7"/>
      <color theme="7"/>
      <name val="Arial"/>
      <family val="2"/>
    </font>
    <font>
      <u/>
      <sz val="8"/>
      <color rgb="FF008080"/>
      <name val="Arial"/>
      <family val="2"/>
    </font>
    <font>
      <sz val="7"/>
      <color indexed="20"/>
      <name val="Arial"/>
      <family val="2"/>
    </font>
    <font>
      <u/>
      <sz val="8"/>
      <color theme="7"/>
      <name val="Arial"/>
      <family val="2"/>
    </font>
    <font>
      <b/>
      <vertAlign val="superscript"/>
      <sz val="8"/>
      <color theme="3"/>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solid">
        <fgColor theme="0" tint="-0.14999847407452621"/>
        <bgColor indexed="64"/>
      </patternFill>
    </fill>
  </fills>
  <borders count="9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bottom style="thin">
        <color indexed="22"/>
      </bottom>
      <diagonal/>
    </border>
    <border>
      <left/>
      <right/>
      <top style="thin">
        <color theme="7"/>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dashed">
        <color theme="0" tint="-0.24994659260841701"/>
      </top>
      <bottom style="thin">
        <color indexed="22"/>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
      <left style="dashed">
        <color theme="0" tint="-0.499984740745262"/>
      </left>
      <right/>
      <top style="thin">
        <color theme="0" tint="-0.499984740745262"/>
      </top>
      <bottom style="thin">
        <color theme="0" tint="-0.499984740745262"/>
      </bottom>
      <diagonal/>
    </border>
  </borders>
  <cellStyleXfs count="330">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164"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164"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6"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5" fillId="0" borderId="0" applyFont="0" applyFill="0" applyBorder="0" applyAlignment="0" applyProtection="0"/>
    <xf numFmtId="0" fontId="100" fillId="0" borderId="0" applyNumberFormat="0" applyFill="0" applyBorder="0" applyAlignment="0" applyProtection="0">
      <alignment vertical="top"/>
      <protection locked="0"/>
    </xf>
    <xf numFmtId="176"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1" fillId="0" borderId="0"/>
    <xf numFmtId="0" fontId="11" fillId="0" borderId="0"/>
    <xf numFmtId="0" fontId="11" fillId="0" borderId="0"/>
  </cellStyleXfs>
  <cellXfs count="1797">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5"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5" fontId="27" fillId="25" borderId="0" xfId="0" applyNumberFormat="1" applyFont="1" applyFill="1" applyBorder="1" applyAlignment="1">
      <alignment horizontal="center"/>
    </xf>
    <xf numFmtId="165"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5"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5"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5"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5"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6"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7"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5" fontId="25"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5"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5"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7"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1" fillId="26" borderId="0" xfId="40" applyNumberFormat="1" applyFont="1" applyFill="1" applyBorder="1" applyAlignment="1">
      <alignment horizontal="center" wrapText="1"/>
    </xf>
    <xf numFmtId="166"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6" fontId="27" fillId="24" borderId="0" xfId="40" applyNumberFormat="1" applyFont="1" applyFill="1" applyBorder="1" applyAlignment="1">
      <alignment horizontal="center" vertical="center" wrapText="1"/>
    </xf>
    <xf numFmtId="166"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5" fontId="31" fillId="24" borderId="0" xfId="40" applyNumberFormat="1" applyFont="1" applyFill="1" applyBorder="1" applyAlignment="1">
      <alignment wrapText="1"/>
    </xf>
    <xf numFmtId="165"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5" fontId="27" fillId="32" borderId="0" xfId="62" applyNumberFormat="1" applyFont="1" applyFill="1" applyBorder="1" applyAlignment="1">
      <alignment horizontal="center"/>
    </xf>
    <xf numFmtId="165" fontId="21" fillId="32" borderId="0" xfId="40" applyNumberFormat="1" applyFont="1" applyFill="1" applyBorder="1" applyAlignment="1">
      <alignment horizontal="center" wrapText="1"/>
    </xf>
    <xf numFmtId="165"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5" fontId="21" fillId="35" borderId="0" xfId="40" applyNumberFormat="1" applyFont="1" applyFill="1" applyBorder="1" applyAlignment="1">
      <alignment horizontal="center" wrapText="1"/>
    </xf>
    <xf numFmtId="165"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5"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5" fontId="26" fillId="24" borderId="43" xfId="40" applyNumberFormat="1" applyFont="1" applyFill="1" applyBorder="1" applyAlignment="1">
      <alignment horizontal="left" wrapText="1"/>
    </xf>
    <xf numFmtId="165" fontId="26" fillId="24" borderId="18" xfId="40" applyNumberFormat="1" applyFont="1" applyFill="1" applyBorder="1" applyAlignment="1">
      <alignment horizontal="left" wrapText="1"/>
    </xf>
    <xf numFmtId="165"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5" fontId="21" fillId="24" borderId="19" xfId="40" applyNumberFormat="1" applyFont="1" applyFill="1" applyBorder="1" applyAlignment="1">
      <alignment horizontal="center" wrapText="1"/>
    </xf>
    <xf numFmtId="165"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5"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5" fontId="21" fillId="24" borderId="23" xfId="40" applyNumberFormat="1" applyFont="1" applyFill="1" applyBorder="1" applyAlignment="1">
      <alignment horizontal="center" readingOrder="1"/>
    </xf>
    <xf numFmtId="165" fontId="21" fillId="24" borderId="22" xfId="40" applyNumberFormat="1" applyFont="1" applyFill="1" applyBorder="1" applyAlignment="1">
      <alignment horizontal="center" readingOrder="1"/>
    </xf>
    <xf numFmtId="165"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7"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5"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5"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82" fillId="25" borderId="0" xfId="70" applyFont="1" applyFill="1" applyBorder="1" applyAlignment="1">
      <alignment horizontal="lef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5"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3"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7"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7" fontId="21" fillId="26" borderId="0" xfId="70" applyNumberFormat="1" applyFont="1" applyFill="1" applyBorder="1" applyAlignment="1">
      <alignment horizontal="center"/>
    </xf>
    <xf numFmtId="166"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5"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5" fontId="21"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1"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7"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7" fontId="76" fillId="26" borderId="0" xfId="62" applyNumberFormat="1" applyFont="1" applyFill="1" applyBorder="1" applyAlignment="1">
      <alignment horizontal="center"/>
    </xf>
    <xf numFmtId="167" fontId="21"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6" fontId="21" fillId="26" borderId="0" xfId="70" applyNumberFormat="1" applyFont="1" applyFill="1" applyBorder="1" applyAlignment="1">
      <alignment horizontal="center"/>
    </xf>
    <xf numFmtId="0" fontId="25" fillId="25" borderId="0" xfId="0" applyFont="1" applyFill="1" applyBorder="1" applyAlignment="1">
      <alignment vertical="top"/>
    </xf>
    <xf numFmtId="0" fontId="21" fillId="25" borderId="0" xfId="0" applyFont="1" applyFill="1" applyBorder="1" applyAlignment="1">
      <alignment horizontal="right"/>
    </xf>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1" fillId="26" borderId="0" xfId="70" applyNumberFormat="1" applyFont="1" applyFill="1" applyBorder="1" applyAlignment="1">
      <alignment horizontal="right" vertical="center"/>
    </xf>
    <xf numFmtId="166"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6"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14" fillId="25" borderId="0" xfId="0" applyFont="1" applyFill="1" applyBorder="1"/>
    <xf numFmtId="0" fontId="19" fillId="25" borderId="0" xfId="0" applyFont="1" applyFill="1" applyBorder="1"/>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5"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5"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7"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167" fontId="79" fillId="26" borderId="0" xfId="59" applyNumberFormat="1" applyFont="1" applyFill="1" applyBorder="1" applyAlignment="1">
      <alignment horizontal="right"/>
    </xf>
    <xf numFmtId="167" fontId="21" fillId="26" borderId="0" xfId="59" applyNumberFormat="1" applyFont="1" applyFill="1" applyBorder="1" applyAlignment="1">
      <alignment horizontal="right"/>
    </xf>
    <xf numFmtId="167"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8"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0" fillId="25" borderId="11" xfId="70" applyNumberFormat="1" applyFont="1" applyFill="1" applyBorder="1" applyAlignment="1">
      <alignment horizontal="center"/>
    </xf>
    <xf numFmtId="171" fontId="25" fillId="26"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6"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7" fontId="12"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115" fillId="25" borderId="0" xfId="70" applyFont="1" applyFill="1" applyBorder="1" applyAlignment="1">
      <alignment horizontal="left" vertical="center"/>
    </xf>
    <xf numFmtId="0" fontId="0" fillId="25" borderId="22" xfId="51" applyFont="1" applyFill="1" applyBorder="1"/>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6" fontId="21" fillId="27" borderId="0" xfId="61" applyNumberFormat="1" applyFont="1" applyFill="1" applyBorder="1" applyAlignment="1">
      <alignment horizontal="center" wrapText="1"/>
    </xf>
    <xf numFmtId="166"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7"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6"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7"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5"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0" fontId="21" fillId="25" borderId="0" xfId="70" applyNumberFormat="1" applyFont="1" applyFill="1" applyBorder="1" applyAlignment="1">
      <alignment horizontal="righ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5" fontId="21" fillId="27" borderId="20" xfId="40" applyNumberFormat="1" applyFont="1" applyFill="1" applyBorder="1" applyAlignment="1">
      <alignment horizontal="center" readingOrder="1"/>
    </xf>
    <xf numFmtId="165"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7" fontId="21" fillId="27" borderId="66"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center" wrapText="1"/>
    </xf>
    <xf numFmtId="166" fontId="79" fillId="27" borderId="67" xfId="58"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7" fontId="79" fillId="27" borderId="66" xfId="40" applyNumberFormat="1" applyFont="1" applyFill="1" applyBorder="1" applyAlignment="1">
      <alignment horizontal="right" wrapText="1" indent="1"/>
    </xf>
    <xf numFmtId="0" fontId="26" fillId="25" borderId="0" xfId="0" applyFont="1" applyFill="1" applyBorder="1" applyAlignment="1"/>
    <xf numFmtId="165"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4" fontId="21"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2"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2" fillId="26" borderId="0" xfId="70" applyNumberFormat="1" applyFont="1" applyFill="1" applyBorder="1" applyAlignment="1">
      <alignment horizontal="right"/>
    </xf>
    <xf numFmtId="1" fontId="122" fillId="26" borderId="0" xfId="70" applyNumberFormat="1" applyFont="1" applyFill="1" applyBorder="1" applyAlignment="1">
      <alignment horizontal="right"/>
    </xf>
    <xf numFmtId="0" fontId="123" fillId="26" borderId="0" xfId="70" applyFont="1" applyFill="1"/>
    <xf numFmtId="2" fontId="124" fillId="26" borderId="0" xfId="70" applyNumberFormat="1" applyFont="1" applyFill="1" applyBorder="1" applyAlignment="1">
      <alignment horizontal="center"/>
    </xf>
    <xf numFmtId="0" fontId="123" fillId="26" borderId="0" xfId="70" applyFont="1" applyFill="1" applyBorder="1"/>
    <xf numFmtId="0" fontId="20" fillId="26" borderId="11" xfId="70" applyFont="1" applyFill="1" applyBorder="1" applyAlignment="1">
      <alignment horizontal="center"/>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166" fontId="11" fillId="0" borderId="0" xfId="70" applyNumberFormat="1" applyAlignme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11" fillId="0" borderId="0" xfId="70" applyNumberFormat="1" applyFill="1"/>
    <xf numFmtId="0" fontId="25" fillId="0" borderId="0" xfId="70" applyFont="1" applyFill="1" applyBorder="1" applyAlignment="1">
      <alignment horizontal="right"/>
    </xf>
    <xf numFmtId="0" fontId="126"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1"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9" fillId="26" borderId="0" xfId="70" applyFont="1" applyFill="1" applyBorder="1" applyAlignment="1">
      <alignment horizontal="left"/>
    </xf>
    <xf numFmtId="0" fontId="121" fillId="24" borderId="0" xfId="40" applyFont="1" applyFill="1" applyBorder="1" applyAlignment="1">
      <alignment horizontal="left" indent="1"/>
    </xf>
    <xf numFmtId="0" fontId="130" fillId="25" borderId="19" xfId="70" applyFont="1" applyFill="1" applyBorder="1"/>
    <xf numFmtId="0" fontId="122"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3" fillId="25" borderId="0" xfId="70" applyFont="1" applyFill="1" applyBorder="1"/>
    <xf numFmtId="0" fontId="121" fillId="25" borderId="0" xfId="70" applyFont="1" applyFill="1" applyBorder="1"/>
    <xf numFmtId="3" fontId="121"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3" fillId="25" borderId="0" xfId="70" applyFont="1" applyFill="1" applyBorder="1" applyAlignment="1">
      <alignment vertical="center"/>
    </xf>
    <xf numFmtId="0" fontId="121" fillId="25" borderId="0" xfId="70" applyFont="1" applyFill="1" applyBorder="1" applyAlignment="1">
      <alignment vertical="center"/>
    </xf>
    <xf numFmtId="0" fontId="123" fillId="25" borderId="0" xfId="70" applyFont="1" applyFill="1" applyBorder="1" applyAlignment="1">
      <alignment vertical="top"/>
    </xf>
    <xf numFmtId="0" fontId="122"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18" fillId="25" borderId="0" xfId="0" applyFont="1" applyFill="1" applyBorder="1" applyAlignment="1">
      <alignment horizontal="left"/>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7"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7" fontId="134"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4" fillId="25" borderId="0" xfId="0" applyFont="1" applyFill="1" applyBorder="1"/>
    <xf numFmtId="0" fontId="18" fillId="25" borderId="22" xfId="70" applyFont="1" applyFill="1" applyBorder="1" applyAlignment="1">
      <alignment horizontal="left"/>
    </xf>
    <xf numFmtId="0" fontId="18" fillId="25" borderId="0" xfId="70" applyFont="1" applyFill="1" applyBorder="1" applyAlignment="1">
      <alignment horizontal="left"/>
    </xf>
    <xf numFmtId="0" fontId="121"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21" fillId="26" borderId="0" xfId="70" applyNumberFormat="1" applyFont="1" applyFill="1" applyBorder="1" applyAlignment="1">
      <alignment horizontal="right" vertical="center" wrapText="1"/>
    </xf>
    <xf numFmtId="166" fontId="121" fillId="26" borderId="0" xfId="70" applyNumberFormat="1" applyFont="1" applyFill="1" applyBorder="1" applyAlignment="1">
      <alignment horizontal="right" vertical="center" wrapText="1" indent="2"/>
    </xf>
    <xf numFmtId="3" fontId="121" fillId="26" borderId="0" xfId="70" applyNumberFormat="1" applyFont="1" applyFill="1" applyBorder="1" applyAlignment="1">
      <alignment horizontal="right" vertical="center" wrapText="1"/>
    </xf>
    <xf numFmtId="167" fontId="121"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1" fillId="25" borderId="0" xfId="63" applyFont="1" applyFill="1" applyBorder="1" applyAlignment="1">
      <alignment horizontal="left" vertical="center" wrapText="1"/>
    </xf>
    <xf numFmtId="0" fontId="121"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21" fillId="26" borderId="0" xfId="70" applyNumberFormat="1" applyFont="1" applyFill="1" applyBorder="1" applyAlignment="1">
      <alignment horizontal="right" vertical="center"/>
    </xf>
    <xf numFmtId="166" fontId="121" fillId="26" borderId="0" xfId="70" applyNumberFormat="1" applyFont="1" applyFill="1" applyBorder="1" applyAlignment="1">
      <alignment horizontal="right" vertical="center" indent="2"/>
    </xf>
    <xf numFmtId="0" fontId="121" fillId="27" borderId="0" xfId="66" applyFont="1" applyFill="1" applyBorder="1" applyAlignment="1">
      <alignment horizontal="left" vertical="center"/>
    </xf>
    <xf numFmtId="0" fontId="121"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3"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3" fillId="25" borderId="0" xfId="70" applyNumberFormat="1" applyFont="1" applyFill="1" applyBorder="1" applyAlignment="1">
      <alignment vertical="top"/>
    </xf>
    <xf numFmtId="0" fontId="123" fillId="26" borderId="32" xfId="62" applyFont="1" applyFill="1" applyBorder="1" applyAlignment="1">
      <alignment vertical="center"/>
    </xf>
    <xf numFmtId="0" fontId="128" fillId="26" borderId="31" xfId="62" applyFont="1" applyFill="1" applyBorder="1" applyAlignment="1">
      <alignment vertical="center"/>
    </xf>
    <xf numFmtId="0" fontId="79" fillId="25" borderId="0" xfId="62" applyFont="1" applyFill="1" applyBorder="1" applyAlignment="1">
      <alignment vertical="center"/>
    </xf>
    <xf numFmtId="177" fontId="32" fillId="27" borderId="67" xfId="220" applyNumberFormat="1" applyFont="1" applyFill="1" applyBorder="1" applyAlignment="1">
      <alignment horizontal="center" wrapText="1"/>
    </xf>
    <xf numFmtId="0" fontId="11" fillId="0" borderId="0" xfId="62" applyAlignment="1">
      <alignment horizontal="right" vertical="center"/>
    </xf>
    <xf numFmtId="0" fontId="14" fillId="25" borderId="0" xfId="0" applyFont="1" applyFill="1" applyBorder="1"/>
    <xf numFmtId="0" fontId="20" fillId="26" borderId="11" xfId="0" applyFont="1" applyFill="1" applyBorder="1" applyAlignment="1">
      <alignment horizontal="center"/>
    </xf>
    <xf numFmtId="0" fontId="20" fillId="26" borderId="13" xfId="62" applyFont="1" applyFill="1" applyBorder="1" applyAlignment="1">
      <alignment horizontal="center" vertical="center"/>
    </xf>
    <xf numFmtId="0" fontId="20" fillId="25" borderId="12" xfId="62" applyFont="1" applyFill="1" applyBorder="1" applyAlignment="1">
      <alignment horizontal="center"/>
    </xf>
    <xf numFmtId="166" fontId="12" fillId="26" borderId="0" xfId="0" applyNumberFormat="1" applyFont="1" applyFill="1" applyBorder="1" applyAlignment="1">
      <alignment horizontal="right" indent="1"/>
    </xf>
    <xf numFmtId="167" fontId="138" fillId="26" borderId="0" xfId="62" applyNumberFormat="1" applyFont="1" applyFill="1" applyBorder="1" applyAlignment="1">
      <alignment horizontal="right" indent="1"/>
    </xf>
    <xf numFmtId="167" fontId="138"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1" fillId="27" borderId="0" xfId="40" applyNumberFormat="1" applyFont="1" applyFill="1" applyBorder="1" applyAlignment="1">
      <alignment vertical="center" wrapText="1"/>
    </xf>
    <xf numFmtId="3" fontId="132"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5" fontId="120" fillId="36" borderId="0" xfId="40" applyNumberFormat="1" applyFont="1" applyFill="1" applyBorder="1" applyAlignment="1">
      <alignment vertical="center" readingOrder="1"/>
    </xf>
    <xf numFmtId="0" fontId="14" fillId="25" borderId="0" xfId="0" applyFont="1" applyFill="1" applyBorder="1"/>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30" fillId="25" borderId="0" xfId="70" applyFont="1" applyFill="1" applyBorder="1"/>
    <xf numFmtId="0" fontId="47" fillId="0" borderId="0" xfId="70" applyFont="1" applyBorder="1"/>
    <xf numFmtId="173" fontId="21" fillId="25" borderId="0" xfId="70" applyNumberFormat="1" applyFont="1" applyFill="1" applyBorder="1" applyAlignment="1"/>
    <xf numFmtId="0" fontId="123" fillId="25" borderId="20" xfId="70" applyFont="1" applyFill="1" applyBorder="1" applyAlignment="1">
      <alignment vertical="center"/>
    </xf>
    <xf numFmtId="0" fontId="23" fillId="37" borderId="76"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6" fontId="80" fillId="26" borderId="19" xfId="70" applyNumberFormat="1" applyFont="1" applyFill="1" applyBorder="1" applyAlignment="1">
      <alignment horizontal="center" vertical="center"/>
    </xf>
    <xf numFmtId="166"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3"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6"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3"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2"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2" fillId="27" borderId="0" xfId="40" applyFont="1" applyFill="1" applyBorder="1" applyAlignment="1">
      <alignment vertical="top"/>
    </xf>
    <xf numFmtId="165" fontId="21" fillId="27" borderId="48" xfId="40" applyNumberFormat="1" applyFont="1" applyFill="1" applyBorder="1" applyAlignment="1">
      <alignment horizontal="center" wrapText="1"/>
    </xf>
    <xf numFmtId="2" fontId="120" fillId="26" borderId="0" xfId="70" applyNumberFormat="1" applyFont="1" applyFill="1" applyBorder="1" applyAlignment="1">
      <alignment horizontal="center" vertical="center"/>
    </xf>
    <xf numFmtId="2" fontId="120" fillId="26" borderId="0" xfId="70" applyNumberFormat="1" applyFont="1" applyFill="1" applyBorder="1" applyAlignment="1">
      <alignment horizontal="center"/>
    </xf>
    <xf numFmtId="0" fontId="25" fillId="25" borderId="0" xfId="62" applyFont="1" applyFill="1" applyBorder="1" applyAlignment="1">
      <alignment vertical="center" wrapText="1"/>
    </xf>
    <xf numFmtId="165" fontId="77" fillId="26" borderId="0" xfId="0" applyNumberFormat="1" applyFont="1" applyFill="1" applyBorder="1" applyAlignment="1">
      <alignment horizontal="right"/>
    </xf>
    <xf numFmtId="165" fontId="77" fillId="26" borderId="0" xfId="40" applyNumberFormat="1" applyFont="1" applyFill="1" applyBorder="1" applyAlignment="1">
      <alignment horizontal="right" wrapText="1"/>
    </xf>
    <xf numFmtId="0" fontId="18" fillId="26" borderId="0" xfId="0" applyFont="1" applyFill="1" applyBorder="1" applyAlignment="1">
      <alignment horizontal="right"/>
    </xf>
    <xf numFmtId="0" fontId="18" fillId="26" borderId="17" xfId="0" applyFont="1" applyFill="1" applyBorder="1" applyAlignment="1">
      <alignment vertical="center"/>
    </xf>
    <xf numFmtId="0" fontId="18" fillId="26" borderId="0" xfId="70" applyFont="1" applyFill="1" applyBorder="1" applyAlignment="1">
      <alignment horizontal="right"/>
    </xf>
    <xf numFmtId="0" fontId="11" fillId="26" borderId="17" xfId="70" applyFont="1" applyFill="1" applyBorder="1" applyAlignment="1">
      <alignment vertical="center"/>
    </xf>
    <xf numFmtId="0" fontId="17" fillId="26" borderId="0" xfId="70" applyFont="1" applyFill="1" applyBorder="1" applyAlignment="1">
      <alignment horizontal="center"/>
    </xf>
    <xf numFmtId="0" fontId="20" fillId="25" borderId="51" xfId="70" applyFont="1" applyFill="1" applyBorder="1" applyAlignment="1"/>
    <xf numFmtId="0" fontId="20" fillId="25" borderId="78"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8" xfId="62" applyNumberFormat="1" applyFont="1" applyFill="1" applyBorder="1" applyAlignment="1">
      <alignment horizontal="center" vertical="center" wrapText="1"/>
    </xf>
    <xf numFmtId="0" fontId="19" fillId="25" borderId="0" xfId="0" applyFont="1" applyFill="1" applyBorder="1"/>
    <xf numFmtId="0" fontId="20" fillId="26" borderId="52" xfId="0" applyFont="1" applyFill="1" applyBorder="1" applyAlignment="1">
      <alignment horizontal="center"/>
    </xf>
    <xf numFmtId="0" fontId="79" fillId="25"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0" fillId="26" borderId="13" xfId="62" applyFont="1" applyFill="1" applyBorder="1" applyAlignment="1">
      <alignment horizontal="center" vertical="center"/>
    </xf>
    <xf numFmtId="0" fontId="20" fillId="26" borderId="80" xfId="70" applyFont="1" applyFill="1" applyBorder="1" applyAlignment="1">
      <alignment horizontal="center"/>
    </xf>
    <xf numFmtId="0" fontId="20" fillId="25" borderId="70"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2" fillId="26" borderId="0" xfId="70" quotePrefix="1" applyNumberFormat="1" applyFont="1" applyFill="1" applyBorder="1" applyAlignment="1">
      <alignment horizontal="right"/>
    </xf>
    <xf numFmtId="0" fontId="38" fillId="25" borderId="0" xfId="62" applyFont="1" applyFill="1" applyBorder="1"/>
    <xf numFmtId="0" fontId="121" fillId="26" borderId="13" xfId="0" applyFont="1" applyFill="1" applyBorder="1" applyAlignment="1">
      <alignment wrapText="1"/>
    </xf>
    <xf numFmtId="0" fontId="20" fillId="26" borderId="13" xfId="70" applyFont="1" applyFill="1" applyBorder="1" applyAlignment="1"/>
    <xf numFmtId="0" fontId="121" fillId="26" borderId="13" xfId="0" applyFont="1" applyFill="1" applyBorder="1" applyAlignment="1">
      <alignment vertical="center"/>
    </xf>
    <xf numFmtId="0" fontId="20" fillId="26" borderId="13" xfId="70" applyFont="1" applyFill="1" applyBorder="1" applyAlignment="1">
      <alignment vertical="center"/>
    </xf>
    <xf numFmtId="0" fontId="121" fillId="26" borderId="13" xfId="0" applyFont="1" applyFill="1" applyBorder="1" applyAlignment="1">
      <alignment horizontal="right" wrapText="1"/>
    </xf>
    <xf numFmtId="1" fontId="20" fillId="25" borderId="13" xfId="0" applyNumberFormat="1" applyFont="1" applyFill="1" applyBorder="1" applyAlignment="1">
      <alignment horizontal="center" wrapText="1"/>
    </xf>
    <xf numFmtId="0" fontId="20" fillId="25"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4" xfId="70" applyFont="1" applyFill="1" applyBorder="1" applyAlignment="1"/>
    <xf numFmtId="0" fontId="20" fillId="25" borderId="83" xfId="70" applyFont="1" applyFill="1" applyBorder="1" applyAlignment="1">
      <alignment horizontal="center"/>
    </xf>
    <xf numFmtId="0" fontId="20" fillId="26" borderId="13" xfId="70" applyFont="1" applyFill="1" applyBorder="1" applyAlignment="1">
      <alignment horizontal="center"/>
    </xf>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2" xfId="63" applyFont="1" applyFill="1" applyBorder="1" applyAlignment="1">
      <alignment horizontal="left" vertical="center"/>
    </xf>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20" fillId="25" borderId="85" xfId="70" applyFont="1" applyFill="1" applyBorder="1" applyAlignment="1"/>
    <xf numFmtId="0" fontId="11" fillId="25" borderId="0" xfId="63" applyFill="1" applyAlignment="1"/>
    <xf numFmtId="0" fontId="50" fillId="26" borderId="31" xfId="63" applyFont="1" applyFill="1" applyBorder="1" applyAlignment="1">
      <alignment horizontal="left" vertical="center"/>
    </xf>
    <xf numFmtId="0" fontId="11" fillId="46" borderId="0" xfId="63" applyFont="1" applyFill="1" applyBorder="1" applyAlignment="1">
      <alignment horizontal="center"/>
    </xf>
    <xf numFmtId="0" fontId="20" fillId="25" borderId="77" xfId="70" applyFont="1" applyFill="1" applyBorder="1" applyAlignment="1"/>
    <xf numFmtId="0" fontId="15" fillId="25" borderId="19" xfId="63" applyFont="1" applyFill="1" applyBorder="1" applyAlignment="1">
      <alignment horizontal="right" vertical="center"/>
    </xf>
    <xf numFmtId="0" fontId="140" fillId="25" borderId="19" xfId="63" applyFont="1" applyFill="1" applyBorder="1"/>
    <xf numFmtId="0" fontId="20" fillId="25" borderId="0" xfId="63" applyFont="1" applyFill="1" applyBorder="1" applyAlignment="1">
      <alignment horizontal="center" vertical="center" wrapText="1"/>
    </xf>
    <xf numFmtId="0" fontId="20" fillId="0" borderId="0" xfId="63" applyFont="1" applyBorder="1" applyAlignment="1">
      <alignment horizontal="center" vertical="center" wrapText="1"/>
    </xf>
    <xf numFmtId="0" fontId="15" fillId="25" borderId="19" xfId="63" applyFont="1" applyFill="1" applyBorder="1" applyAlignment="1"/>
    <xf numFmtId="49" fontId="21" fillId="25" borderId="0" xfId="62" applyNumberFormat="1" applyFont="1" applyFill="1" applyBorder="1" applyAlignment="1">
      <alignment horizontal="right"/>
    </xf>
    <xf numFmtId="0" fontId="20" fillId="25" borderId="79" xfId="62" applyFont="1" applyFill="1" applyBorder="1" applyAlignment="1">
      <alignment horizontal="center"/>
    </xf>
    <xf numFmtId="0" fontId="20" fillId="25" borderId="78"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6" xfId="62" applyNumberFormat="1" applyFont="1" applyFill="1" applyBorder="1" applyAlignment="1">
      <alignment horizontal="center" vertical="center" wrapText="1"/>
    </xf>
    <xf numFmtId="167" fontId="138" fillId="26" borderId="87" xfId="62" applyNumberFormat="1" applyFont="1" applyFill="1" applyBorder="1" applyAlignment="1">
      <alignment horizontal="right" indent="1"/>
    </xf>
    <xf numFmtId="167" fontId="138" fillId="26" borderId="88" xfId="62" applyNumberFormat="1" applyFont="1" applyFill="1" applyBorder="1" applyAlignment="1">
      <alignment horizontal="right" indent="1"/>
    </xf>
    <xf numFmtId="167" fontId="134" fillId="26" borderId="66" xfId="0" applyNumberFormat="1" applyFont="1" applyFill="1" applyBorder="1" applyAlignment="1">
      <alignment horizontal="right" indent="1"/>
    </xf>
    <xf numFmtId="167" fontId="134" fillId="26" borderId="75" xfId="0" applyNumberFormat="1" applyFont="1" applyFill="1" applyBorder="1" applyAlignment="1">
      <alignment horizontal="right" indent="1"/>
    </xf>
    <xf numFmtId="0" fontId="20" fillId="26" borderId="49" xfId="70" applyFont="1" applyFill="1" applyBorder="1" applyAlignment="1">
      <alignment horizontal="left"/>
    </xf>
    <xf numFmtId="0" fontId="20" fillId="25" borderId="89" xfId="70" applyFont="1" applyFill="1" applyBorder="1" applyAlignment="1">
      <alignment horizontal="center"/>
    </xf>
    <xf numFmtId="0" fontId="11" fillId="26" borderId="0" xfId="63" applyFill="1" applyAlignment="1"/>
    <xf numFmtId="0" fontId="25" fillId="25" borderId="48" xfId="63" applyFont="1" applyFill="1" applyBorder="1" applyAlignment="1">
      <alignment horizontal="right"/>
    </xf>
    <xf numFmtId="1" fontId="21" fillId="26" borderId="0" xfId="63" applyNumberFormat="1" applyFont="1" applyFill="1" applyBorder="1" applyAlignment="1">
      <alignment horizontal="center" vertical="center" wrapText="1"/>
    </xf>
    <xf numFmtId="0" fontId="49" fillId="25" borderId="0" xfId="63" applyFont="1" applyFill="1" applyBorder="1" applyAlignment="1">
      <alignment horizontal="right" wrapText="1"/>
    </xf>
    <xf numFmtId="0" fontId="79" fillId="25" borderId="0" xfId="63" applyFont="1" applyFill="1" applyBorder="1" applyAlignment="1">
      <alignment horizontal="left"/>
    </xf>
    <xf numFmtId="1" fontId="21" fillId="26" borderId="0" xfId="63" applyNumberFormat="1" applyFont="1" applyFill="1" applyBorder="1" applyAlignment="1">
      <alignment horizontal="right" wrapText="1"/>
    </xf>
    <xf numFmtId="0" fontId="21" fillId="0" borderId="0" xfId="63" applyFont="1" applyBorder="1" applyAlignment="1">
      <alignment horizontal="right" wrapText="1"/>
    </xf>
    <xf numFmtId="0" fontId="27" fillId="25" borderId="0" xfId="63" applyFont="1" applyFill="1" applyBorder="1" applyAlignment="1">
      <alignment horizontal="center" wrapText="1"/>
    </xf>
    <xf numFmtId="0" fontId="79" fillId="24" borderId="0" xfId="66" applyFont="1" applyFill="1" applyBorder="1" applyAlignment="1">
      <alignment horizontal="left"/>
    </xf>
    <xf numFmtId="1" fontId="27" fillId="26" borderId="0" xfId="63" applyNumberFormat="1" applyFont="1" applyFill="1" applyBorder="1" applyAlignment="1">
      <alignment horizontal="center" wrapText="1"/>
    </xf>
    <xf numFmtId="0" fontId="27" fillId="0" borderId="0" xfId="63" applyFont="1" applyBorder="1" applyAlignment="1">
      <alignment horizontal="center" wrapText="1"/>
    </xf>
    <xf numFmtId="0" fontId="79" fillId="24" borderId="0" xfId="66" applyFont="1" applyFill="1" applyBorder="1" applyAlignment="1">
      <alignment horizontal="left" vertical="top"/>
    </xf>
    <xf numFmtId="1" fontId="20" fillId="26" borderId="0" xfId="63" applyNumberFormat="1" applyFont="1" applyFill="1" applyBorder="1" applyAlignment="1">
      <alignment horizontal="center" vertical="center" wrapText="1"/>
    </xf>
    <xf numFmtId="1" fontId="49" fillId="26" borderId="0" xfId="63" applyNumberFormat="1" applyFont="1" applyFill="1" applyBorder="1" applyAlignment="1">
      <alignment horizontal="center" vertical="center" wrapText="1"/>
    </xf>
    <xf numFmtId="0" fontId="20" fillId="26" borderId="0" xfId="63" applyFont="1" applyFill="1" applyBorder="1" applyAlignment="1">
      <alignment horizontal="center" vertical="center" wrapText="1"/>
    </xf>
    <xf numFmtId="0" fontId="50" fillId="26" borderId="0" xfId="63" applyFont="1" applyFill="1" applyBorder="1"/>
    <xf numFmtId="0" fontId="51" fillId="27" borderId="0" xfId="66" applyFont="1" applyFill="1" applyBorder="1" applyAlignment="1">
      <alignment horizontal="left"/>
    </xf>
    <xf numFmtId="0" fontId="49" fillId="26" borderId="0" xfId="70" applyFont="1" applyFill="1" applyBorder="1" applyAlignment="1"/>
    <xf numFmtId="0" fontId="12" fillId="26" borderId="0" xfId="63" applyFont="1" applyFill="1" applyAlignment="1"/>
    <xf numFmtId="0" fontId="11" fillId="25" borderId="0" xfId="63" applyFont="1" applyFill="1" applyAlignment="1">
      <alignment vertical="center"/>
    </xf>
    <xf numFmtId="0" fontId="11" fillId="25" borderId="0" xfId="227" applyFill="1" applyBorder="1" applyProtection="1"/>
    <xf numFmtId="0" fontId="11" fillId="25" borderId="18" xfId="227" applyFill="1" applyBorder="1" applyProtection="1"/>
    <xf numFmtId="0" fontId="22" fillId="25" borderId="18" xfId="227" applyFont="1" applyFill="1" applyBorder="1" applyAlignment="1" applyProtection="1">
      <alignment horizontal="left"/>
    </xf>
    <xf numFmtId="0" fontId="11" fillId="26" borderId="0" xfId="227" applyFill="1" applyBorder="1" applyProtection="1"/>
    <xf numFmtId="0" fontId="11" fillId="25" borderId="0" xfId="227" applyFill="1" applyProtection="1"/>
    <xf numFmtId="0" fontId="11" fillId="0" borderId="0" xfId="227" applyProtection="1">
      <protection locked="0"/>
    </xf>
    <xf numFmtId="0" fontId="11" fillId="25" borderId="22" xfId="227" applyFill="1" applyBorder="1" applyProtection="1"/>
    <xf numFmtId="0" fontId="11" fillId="25" borderId="20" xfId="227" applyFill="1" applyBorder="1" applyProtection="1"/>
    <xf numFmtId="0" fontId="11" fillId="0" borderId="0" xfId="227" applyBorder="1" applyProtection="1"/>
    <xf numFmtId="0" fontId="69" fillId="25" borderId="0" xfId="227" applyFont="1" applyFill="1" applyBorder="1" applyProtection="1"/>
    <xf numFmtId="0" fontId="11" fillId="25" borderId="0" xfId="227" applyFill="1" applyAlignment="1" applyProtection="1">
      <alignment vertical="center"/>
    </xf>
    <xf numFmtId="0" fontId="11" fillId="25" borderId="20" xfId="227" applyFill="1" applyBorder="1" applyAlignment="1" applyProtection="1">
      <alignment vertical="center"/>
    </xf>
    <xf numFmtId="0" fontId="11" fillId="0" borderId="0" xfId="227" applyAlignment="1" applyProtection="1">
      <alignment vertical="center"/>
      <protection locked="0"/>
    </xf>
    <xf numFmtId="0" fontId="22" fillId="25" borderId="20" xfId="227" applyFont="1" applyFill="1" applyBorder="1" applyProtection="1"/>
    <xf numFmtId="0" fontId="20" fillId="25" borderId="0" xfId="227" applyFont="1" applyFill="1" applyBorder="1" applyAlignment="1" applyProtection="1">
      <alignment horizontal="center" vertical="center"/>
    </xf>
    <xf numFmtId="0" fontId="20" fillId="25" borderId="13" xfId="227" applyFont="1" applyFill="1" applyBorder="1" applyAlignment="1" applyProtection="1">
      <alignment horizontal="right" vertical="center"/>
    </xf>
    <xf numFmtId="0" fontId="20" fillId="25" borderId="13" xfId="227" applyFont="1" applyFill="1" applyBorder="1" applyAlignment="1" applyProtection="1">
      <alignment horizontal="center" vertical="center"/>
    </xf>
    <xf numFmtId="0" fontId="20" fillId="25" borderId="13" xfId="227" applyFont="1" applyFill="1" applyBorder="1" applyAlignment="1" applyProtection="1">
      <alignment vertical="center"/>
    </xf>
    <xf numFmtId="0" fontId="20" fillId="25" borderId="13" xfId="227" applyFont="1" applyFill="1" applyBorder="1" applyAlignment="1" applyProtection="1">
      <alignment horizontal="center"/>
    </xf>
    <xf numFmtId="0" fontId="20" fillId="25" borderId="13" xfId="227" applyFont="1" applyFill="1" applyBorder="1" applyAlignment="1" applyProtection="1">
      <alignment horizontal="right"/>
    </xf>
    <xf numFmtId="0" fontId="20" fillId="25" borderId="13" xfId="227" applyFont="1" applyFill="1" applyBorder="1" applyAlignment="1" applyProtection="1"/>
    <xf numFmtId="0" fontId="19"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2" fillId="25" borderId="0" xfId="227" applyFont="1" applyFill="1" applyBorder="1" applyProtection="1"/>
    <xf numFmtId="0" fontId="14" fillId="25" borderId="0" xfId="227" applyFont="1" applyFill="1" applyBorder="1" applyProtection="1"/>
    <xf numFmtId="0" fontId="22" fillId="0" borderId="0" xfId="227" applyFont="1" applyBorder="1" applyProtection="1"/>
    <xf numFmtId="0" fontId="68" fillId="25" borderId="0" xfId="227" applyFont="1" applyFill="1" applyBorder="1" applyProtection="1"/>
    <xf numFmtId="0" fontId="66" fillId="25" borderId="0" xfId="227" applyFont="1" applyFill="1" applyProtection="1"/>
    <xf numFmtId="0" fontId="72" fillId="25" borderId="0" xfId="227" applyFont="1" applyFill="1" applyBorder="1" applyProtection="1"/>
    <xf numFmtId="0" fontId="66" fillId="0" borderId="0" xfId="227" applyFont="1" applyProtection="1">
      <protection locked="0"/>
    </xf>
    <xf numFmtId="0" fontId="25" fillId="0" borderId="0" xfId="227" applyFont="1" applyBorder="1" applyAlignment="1" applyProtection="1"/>
    <xf numFmtId="0" fontId="11" fillId="25" borderId="0" xfId="227" applyFill="1" applyBorder="1" applyAlignment="1" applyProtection="1">
      <alignment vertical="center"/>
    </xf>
    <xf numFmtId="0" fontId="50" fillId="25" borderId="0" xfId="227" applyFont="1" applyFill="1" applyProtection="1"/>
    <xf numFmtId="0" fontId="50" fillId="25" borderId="20" xfId="227" applyFont="1" applyFill="1" applyBorder="1" applyProtection="1"/>
    <xf numFmtId="0" fontId="15" fillId="25" borderId="0" xfId="227" applyFont="1" applyFill="1" applyBorder="1" applyProtection="1"/>
    <xf numFmtId="0" fontId="50" fillId="0" borderId="0" xfId="227" applyFont="1" applyProtection="1">
      <protection locked="0"/>
    </xf>
    <xf numFmtId="167" fontId="21" fillId="26" borderId="0" xfId="227" applyNumberFormat="1" applyFont="1" applyFill="1" applyBorder="1" applyAlignment="1" applyProtection="1">
      <alignment horizontal="right"/>
      <protection locked="0"/>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1" fillId="25" borderId="0" xfId="227" applyNumberFormat="1" applyFont="1" applyFill="1" applyBorder="1" applyAlignment="1" applyProtection="1">
      <alignment horizontal="center"/>
    </xf>
    <xf numFmtId="3" fontId="21" fillId="25" borderId="0" xfId="227" applyNumberFormat="1" applyFont="1" applyFill="1" applyBorder="1" applyAlignment="1" applyProtection="1">
      <alignment horizontal="center"/>
    </xf>
    <xf numFmtId="0" fontId="18" fillId="25" borderId="22" xfId="227" applyFont="1" applyFill="1" applyBorder="1" applyAlignment="1" applyProtection="1">
      <alignment horizontal="left"/>
    </xf>
    <xf numFmtId="0" fontId="25" fillId="25" borderId="22" xfId="227" applyFont="1" applyFill="1" applyBorder="1" applyProtection="1"/>
    <xf numFmtId="0" fontId="50" fillId="25" borderId="22" xfId="227" applyFont="1" applyFill="1" applyBorder="1" applyAlignment="1" applyProtection="1">
      <alignment horizontal="left"/>
    </xf>
    <xf numFmtId="0" fontId="11" fillId="25" borderId="21" xfId="227" applyFill="1" applyBorder="1" applyProtection="1"/>
    <xf numFmtId="0" fontId="11" fillId="25" borderId="19" xfId="227" applyFill="1" applyBorder="1" applyProtection="1"/>
    <xf numFmtId="0" fontId="20" fillId="25" borderId="0" xfId="227" applyFont="1" applyFill="1" applyBorder="1" applyAlignment="1" applyProtection="1">
      <alignment horizontal="center"/>
    </xf>
    <xf numFmtId="0" fontId="11" fillId="25" borderId="0" xfId="227" applyFill="1" applyBorder="1" applyAlignment="1" applyProtection="1">
      <alignment vertical="justify"/>
    </xf>
    <xf numFmtId="0" fontId="14"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2" fillId="25" borderId="0" xfId="227" applyFont="1" applyFill="1" applyBorder="1" applyProtection="1"/>
    <xf numFmtId="0" fontId="22" fillId="25" borderId="0" xfId="227" applyFont="1" applyFill="1" applyProtection="1"/>
    <xf numFmtId="0" fontId="21" fillId="25" borderId="0" xfId="227" applyFont="1" applyFill="1" applyBorder="1" applyProtection="1"/>
    <xf numFmtId="0" fontId="19" fillId="25" borderId="19" xfId="227" applyFont="1" applyFill="1" applyBorder="1" applyProtection="1"/>
    <xf numFmtId="0" fontId="22" fillId="0" borderId="0" xfId="227" applyFont="1" applyProtection="1">
      <protection locked="0"/>
    </xf>
    <xf numFmtId="0" fontId="20" fillId="25" borderId="0" xfId="227" applyFont="1" applyFill="1" applyBorder="1" applyAlignment="1" applyProtection="1">
      <alignment horizontal="left"/>
    </xf>
    <xf numFmtId="0" fontId="15" fillId="25" borderId="19" xfId="227" applyFont="1" applyFill="1" applyBorder="1" applyProtection="1"/>
    <xf numFmtId="166" fontId="21" fillId="25" borderId="0" xfId="227" applyNumberFormat="1" applyFont="1" applyFill="1" applyBorder="1" applyAlignment="1" applyProtection="1">
      <alignment horizontal="center"/>
    </xf>
    <xf numFmtId="166" fontId="12" fillId="25" borderId="0" xfId="227" applyNumberFormat="1" applyFont="1" applyFill="1" applyBorder="1" applyAlignment="1" applyProtection="1">
      <alignment horizontal="center"/>
    </xf>
    <xf numFmtId="0" fontId="65" fillId="25" borderId="0" xfId="227" applyFont="1" applyFill="1" applyBorder="1" applyProtection="1"/>
    <xf numFmtId="167" fontId="79" fillId="26" borderId="0" xfId="227" applyNumberFormat="1" applyFont="1" applyFill="1" applyBorder="1" applyAlignment="1" applyProtection="1">
      <alignment horizontal="right"/>
    </xf>
    <xf numFmtId="167" fontId="20" fillId="26" borderId="0" xfId="227" applyNumberFormat="1" applyFont="1" applyFill="1" applyBorder="1" applyAlignment="1" applyProtection="1">
      <alignment horizontal="right"/>
    </xf>
    <xf numFmtId="167" fontId="21" fillId="26" borderId="0" xfId="227" applyNumberFormat="1" applyFont="1" applyFill="1" applyBorder="1" applyAlignment="1" applyProtection="1">
      <alignment horizontal="right"/>
    </xf>
    <xf numFmtId="169" fontId="64" fillId="25" borderId="0" xfId="227" applyNumberFormat="1" applyFont="1" applyFill="1" applyBorder="1" applyAlignment="1" applyProtection="1">
      <alignment horizontal="center"/>
    </xf>
    <xf numFmtId="166" fontId="118" fillId="25" borderId="0" xfId="227" applyNumberFormat="1" applyFont="1" applyFill="1" applyBorder="1" applyAlignment="1" applyProtection="1">
      <alignment horizontal="center"/>
    </xf>
    <xf numFmtId="166" fontId="25" fillId="25" borderId="0" xfId="227" applyNumberFormat="1" applyFont="1" applyFill="1" applyBorder="1" applyAlignment="1" applyProtection="1">
      <alignment horizontal="right"/>
    </xf>
    <xf numFmtId="0" fontId="50" fillId="25" borderId="0" xfId="227" applyFont="1" applyFill="1" applyBorder="1" applyProtection="1"/>
    <xf numFmtId="0" fontId="23" fillId="29" borderId="19" xfId="227" applyFont="1" applyFill="1" applyBorder="1" applyAlignment="1" applyProtection="1">
      <alignment horizontal="center" vertical="center"/>
    </xf>
    <xf numFmtId="0" fontId="11" fillId="0" borderId="0" xfId="227" applyProtection="1"/>
    <xf numFmtId="0" fontId="18" fillId="25" borderId="23" xfId="227" applyFont="1" applyFill="1" applyBorder="1" applyAlignment="1" applyProtection="1">
      <alignment horizontal="left"/>
    </xf>
    <xf numFmtId="0" fontId="18" fillId="25" borderId="20" xfId="227" applyFont="1" applyFill="1" applyBorder="1" applyAlignment="1" applyProtection="1">
      <alignment horizontal="left"/>
    </xf>
    <xf numFmtId="0" fontId="25" fillId="0" borderId="0" xfId="227" applyFont="1" applyBorder="1" applyAlignment="1" applyProtection="1">
      <alignment vertical="center"/>
    </xf>
    <xf numFmtId="0" fontId="18"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11" fillId="25" borderId="0" xfId="227" applyFill="1" applyBorder="1" applyAlignment="1" applyProtection="1"/>
    <xf numFmtId="0" fontId="20" fillId="25" borderId="0" xfId="227" applyFont="1" applyFill="1" applyBorder="1" applyAlignment="1" applyProtection="1">
      <alignment horizontal="center" vertical="distributed"/>
    </xf>
    <xf numFmtId="0" fontId="32" fillId="25" borderId="0" xfId="227" applyFont="1" applyFill="1" applyProtection="1"/>
    <xf numFmtId="0" fontId="32" fillId="25" borderId="20" xfId="227" applyFont="1" applyFill="1" applyBorder="1" applyProtection="1"/>
    <xf numFmtId="0" fontId="32" fillId="25" borderId="0" xfId="227" applyFont="1" applyFill="1" applyBorder="1" applyProtection="1"/>
    <xf numFmtId="0" fontId="32" fillId="0" borderId="0" xfId="227" applyFont="1" applyProtection="1">
      <protection locked="0"/>
    </xf>
    <xf numFmtId="0" fontId="30" fillId="25" borderId="0" xfId="227" applyFont="1" applyFill="1" applyProtection="1"/>
    <xf numFmtId="0" fontId="30" fillId="0" borderId="0" xfId="227" applyFont="1" applyProtection="1">
      <protection locked="0"/>
    </xf>
    <xf numFmtId="0" fontId="30" fillId="25" borderId="20" xfId="227" applyFont="1" applyFill="1" applyBorder="1" applyProtection="1"/>
    <xf numFmtId="0" fontId="64" fillId="25" borderId="0" xfId="227" applyFont="1" applyFill="1" applyBorder="1" applyAlignment="1" applyProtection="1">
      <alignment horizontal="left"/>
    </xf>
    <xf numFmtId="0" fontId="33" fillId="25" borderId="20" xfId="227" applyFont="1" applyFill="1" applyBorder="1" applyProtection="1"/>
    <xf numFmtId="0" fontId="119" fillId="25" borderId="0" xfId="227" applyFont="1" applyFill="1" applyProtection="1"/>
    <xf numFmtId="165" fontId="71" fillId="25" borderId="0" xfId="227" applyNumberFormat="1" applyFont="1" applyFill="1" applyBorder="1" applyAlignment="1" applyProtection="1">
      <alignment horizontal="center"/>
    </xf>
    <xf numFmtId="0" fontId="119" fillId="0" borderId="0" xfId="227" applyFont="1" applyProtection="1">
      <protection locked="0"/>
    </xf>
    <xf numFmtId="0" fontId="23" fillId="29" borderId="20" xfId="227" applyFont="1" applyFill="1" applyBorder="1" applyAlignment="1" applyProtection="1">
      <alignment horizontal="center" vertical="center"/>
    </xf>
    <xf numFmtId="0" fontId="11" fillId="25" borderId="0" xfId="62" applyFill="1" applyAlignment="1"/>
    <xf numFmtId="0" fontId="11" fillId="0" borderId="0" xfId="62" applyAlignment="1"/>
    <xf numFmtId="0" fontId="20" fillId="24" borderId="0" xfId="327" applyFont="1" applyFill="1" applyBorder="1" applyAlignment="1">
      <alignment horizontal="left" indent="1"/>
    </xf>
    <xf numFmtId="0" fontId="38" fillId="25" borderId="0" xfId="219" applyFont="1" applyFill="1" applyBorder="1" applyAlignment="1">
      <alignment horizontal="left" wrapText="1" indent="1"/>
    </xf>
    <xf numFmtId="0" fontId="24" fillId="25" borderId="0" xfId="62" applyFont="1" applyFill="1" applyBorder="1" applyAlignment="1">
      <alignment vertical="center"/>
    </xf>
    <xf numFmtId="0" fontId="22" fillId="25" borderId="0" xfId="62" applyFont="1" applyFill="1" applyBorder="1" applyAlignment="1">
      <alignment vertical="center"/>
    </xf>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3" fontId="54" fillId="0" borderId="0" xfId="62" applyNumberFormat="1" applyFont="1"/>
    <xf numFmtId="0" fontId="11" fillId="0" borderId="0" xfId="62" applyBorder="1" applyAlignment="1"/>
    <xf numFmtId="0" fontId="21" fillId="25" borderId="0" xfId="62" applyFont="1" applyFill="1" applyBorder="1" applyAlignment="1">
      <alignment wrapText="1"/>
    </xf>
    <xf numFmtId="0" fontId="20" fillId="25" borderId="78" xfId="51" applyFont="1" applyFill="1" applyBorder="1" applyAlignment="1">
      <alignment horizontal="center" vertical="center"/>
    </xf>
    <xf numFmtId="49" fontId="20" fillId="25" borderId="78" xfId="51" applyNumberFormat="1" applyFont="1" applyFill="1" applyBorder="1" applyAlignment="1">
      <alignment horizontal="center" vertical="center" wrapText="1"/>
    </xf>
    <xf numFmtId="0" fontId="20" fillId="25" borderId="13" xfId="70" applyFont="1" applyFill="1" applyBorder="1" applyAlignment="1">
      <alignment horizontal="center"/>
    </xf>
    <xf numFmtId="0" fontId="25" fillId="24" borderId="0" xfId="61" applyFont="1" applyFill="1" applyBorder="1" applyAlignment="1">
      <alignment horizontal="left" wrapText="1"/>
    </xf>
    <xf numFmtId="0" fontId="127" fillId="0" borderId="0" xfId="0" applyFont="1"/>
    <xf numFmtId="0" fontId="25" fillId="25" borderId="0" xfId="227" applyFont="1" applyFill="1" applyBorder="1" applyAlignment="1" applyProtection="1">
      <alignment horizontal="right"/>
    </xf>
    <xf numFmtId="0" fontId="21" fillId="24" borderId="0" xfId="40" applyFont="1" applyFill="1" applyBorder="1" applyAlignment="1" applyProtection="1">
      <alignment horizontal="left" indent="1"/>
    </xf>
    <xf numFmtId="3" fontId="89" fillId="25" borderId="0" xfId="63" applyNumberFormat="1" applyFont="1" applyFill="1" applyBorder="1" applyAlignment="1">
      <alignment horizontal="right"/>
    </xf>
    <xf numFmtId="0" fontId="11" fillId="25" borderId="19" xfId="227" applyFill="1" applyBorder="1" applyAlignment="1" applyProtection="1">
      <alignment vertical="center"/>
    </xf>
    <xf numFmtId="0" fontId="65" fillId="25" borderId="19" xfId="227" applyFont="1" applyFill="1" applyBorder="1" applyProtection="1"/>
    <xf numFmtId="0" fontId="66" fillId="25" borderId="19" xfId="227" applyFont="1" applyFill="1" applyBorder="1" applyProtection="1"/>
    <xf numFmtId="0" fontId="66" fillId="25" borderId="0" xfId="227" applyFont="1" applyFill="1" applyBorder="1" applyProtection="1"/>
    <xf numFmtId="0" fontId="50" fillId="25" borderId="19" xfId="227" applyFont="1" applyFill="1" applyBorder="1" applyProtection="1"/>
    <xf numFmtId="0" fontId="20" fillId="25" borderId="11" xfId="227" applyFont="1" applyFill="1" applyBorder="1" applyAlignment="1" applyProtection="1">
      <alignment horizontal="center"/>
    </xf>
    <xf numFmtId="0" fontId="20" fillId="25" borderId="78" xfId="227" applyFont="1" applyFill="1" applyBorder="1" applyAlignment="1" applyProtection="1">
      <alignment horizontal="center"/>
    </xf>
    <xf numFmtId="167" fontId="79" fillId="25" borderId="0" xfId="227" applyNumberFormat="1" applyFont="1" applyFill="1" applyBorder="1" applyAlignment="1" applyProtection="1">
      <alignment horizontal="right"/>
    </xf>
    <xf numFmtId="167" fontId="21" fillId="25" borderId="0" xfId="227" applyNumberFormat="1" applyFont="1" applyFill="1" applyBorder="1" applyAlignment="1" applyProtection="1">
      <alignment horizontal="right"/>
    </xf>
    <xf numFmtId="167" fontId="20" fillId="25" borderId="0" xfId="227" applyNumberFormat="1" applyFont="1" applyFill="1" applyBorder="1" applyAlignment="1" applyProtection="1">
      <alignment horizontal="right"/>
    </xf>
    <xf numFmtId="0" fontId="70" fillId="25" borderId="0" xfId="227" applyFont="1" applyFill="1" applyBorder="1" applyAlignment="1" applyProtection="1">
      <alignment horizontal="center"/>
    </xf>
    <xf numFmtId="0" fontId="85" fillId="25" borderId="0" xfId="227" applyFont="1" applyFill="1" applyBorder="1" applyAlignment="1" applyProtection="1">
      <alignment horizontal="left"/>
    </xf>
    <xf numFmtId="0" fontId="11" fillId="26" borderId="18" xfId="227" applyFill="1" applyBorder="1" applyProtection="1"/>
    <xf numFmtId="0" fontId="20" fillId="25" borderId="18" xfId="227" applyFont="1" applyFill="1" applyBorder="1" applyAlignment="1" applyProtection="1">
      <alignment horizontal="right"/>
    </xf>
    <xf numFmtId="167" fontId="65" fillId="0" borderId="0" xfId="227" applyNumberFormat="1" applyFont="1" applyProtection="1">
      <protection locked="0"/>
    </xf>
    <xf numFmtId="0" fontId="80" fillId="25" borderId="0" xfId="227" applyFont="1" applyFill="1" applyBorder="1" applyProtection="1"/>
    <xf numFmtId="168" fontId="79" fillId="25" borderId="0" xfId="227" applyNumberFormat="1" applyFont="1" applyFill="1" applyBorder="1" applyAlignment="1" applyProtection="1">
      <alignment horizontal="right"/>
    </xf>
    <xf numFmtId="168" fontId="79" fillId="26" borderId="0" xfId="227" applyNumberFormat="1" applyFont="1" applyFill="1" applyBorder="1" applyAlignment="1" applyProtection="1">
      <alignment horizontal="right"/>
    </xf>
    <xf numFmtId="168" fontId="21" fillId="25" borderId="0" xfId="227" applyNumberFormat="1" applyFont="1" applyFill="1" applyBorder="1" applyAlignment="1" applyProtection="1">
      <alignment horizontal="right"/>
    </xf>
    <xf numFmtId="168" fontId="21" fillId="26" borderId="0" xfId="227" applyNumberFormat="1" applyFont="1" applyFill="1" applyBorder="1" applyAlignment="1" applyProtection="1">
      <alignment horizontal="right"/>
    </xf>
    <xf numFmtId="168" fontId="20" fillId="25" borderId="0" xfId="227" applyNumberFormat="1" applyFont="1" applyFill="1" applyBorder="1" applyAlignment="1" applyProtection="1">
      <alignment horizontal="right"/>
    </xf>
    <xf numFmtId="168" fontId="20" fillId="26" borderId="0" xfId="227" applyNumberFormat="1" applyFont="1" applyFill="1" applyBorder="1" applyAlignment="1" applyProtection="1">
      <alignment horizontal="right"/>
    </xf>
    <xf numFmtId="0" fontId="21" fillId="25" borderId="0" xfId="227" applyFont="1" applyFill="1" applyBorder="1" applyAlignment="1" applyProtection="1">
      <alignment horizontal="left" indent="1"/>
    </xf>
    <xf numFmtId="0" fontId="37" fillId="25" borderId="19" xfId="227" applyFont="1" applyFill="1" applyBorder="1" applyProtection="1"/>
    <xf numFmtId="0" fontId="11" fillId="25" borderId="18" xfId="227" applyFill="1" applyBorder="1" applyAlignment="1" applyProtection="1">
      <alignment horizontal="left"/>
    </xf>
    <xf numFmtId="0" fontId="118" fillId="0" borderId="0" xfId="40" applyFont="1" applyFill="1" applyBorder="1" applyAlignment="1" applyProtection="1">
      <alignment horizontal="left" indent="1"/>
    </xf>
    <xf numFmtId="166" fontId="20" fillId="25" borderId="0" xfId="227" applyNumberFormat="1" applyFont="1" applyFill="1" applyBorder="1" applyAlignment="1" applyProtection="1">
      <alignment horizontal="center"/>
    </xf>
    <xf numFmtId="0" fontId="22" fillId="0" borderId="0" xfId="227" applyFont="1" applyProtection="1"/>
    <xf numFmtId="167" fontId="79" fillId="25" borderId="0" xfId="227" applyNumberFormat="1" applyFont="1" applyFill="1" applyBorder="1" applyAlignment="1" applyProtection="1">
      <alignment horizontal="right" indent="1"/>
    </xf>
    <xf numFmtId="167" fontId="79" fillId="26" borderId="0" xfId="227" applyNumberFormat="1" applyFont="1" applyFill="1" applyBorder="1" applyAlignment="1" applyProtection="1">
      <alignment horizontal="right" indent="1"/>
    </xf>
    <xf numFmtId="0" fontId="67" fillId="25" borderId="0" xfId="227" applyFont="1" applyFill="1" applyBorder="1" applyAlignment="1" applyProtection="1">
      <alignment horizontal="left"/>
    </xf>
    <xf numFmtId="167" fontId="21" fillId="25" borderId="0" xfId="227" applyNumberFormat="1" applyFont="1" applyFill="1" applyBorder="1" applyAlignment="1" applyProtection="1">
      <alignment horizontal="right" indent="1"/>
    </xf>
    <xf numFmtId="167" fontId="21" fillId="26" borderId="0" xfId="227" applyNumberFormat="1" applyFont="1" applyFill="1" applyBorder="1" applyAlignment="1" applyProtection="1">
      <alignment horizontal="right" indent="1"/>
    </xf>
    <xf numFmtId="167" fontId="20" fillId="25" borderId="0" xfId="227" applyNumberFormat="1" applyFont="1" applyFill="1" applyBorder="1" applyAlignment="1" applyProtection="1">
      <alignment horizontal="right" wrapText="1" indent="1"/>
    </xf>
    <xf numFmtId="168" fontId="20" fillId="25" borderId="0" xfId="227" applyNumberFormat="1" applyFont="1" applyFill="1" applyBorder="1" applyAlignment="1" applyProtection="1">
      <alignment horizontal="right" wrapText="1" indent="1"/>
    </xf>
    <xf numFmtId="168" fontId="20" fillId="26" borderId="0" xfId="227" applyNumberFormat="1" applyFont="1" applyFill="1" applyBorder="1" applyAlignment="1" applyProtection="1">
      <alignment horizontal="right" wrapText="1" indent="1"/>
    </xf>
    <xf numFmtId="167" fontId="21" fillId="25" borderId="0" xfId="227" applyNumberFormat="1" applyFont="1" applyFill="1" applyBorder="1" applyAlignment="1" applyProtection="1">
      <alignment horizontal="right" wrapText="1" indent="1"/>
    </xf>
    <xf numFmtId="168" fontId="21" fillId="25" borderId="0" xfId="227" applyNumberFormat="1" applyFont="1" applyFill="1" applyBorder="1" applyAlignment="1" applyProtection="1">
      <alignment horizontal="right" wrapText="1" indent="1"/>
    </xf>
    <xf numFmtId="168" fontId="21" fillId="26" borderId="0" xfId="227" applyNumberFormat="1" applyFont="1" applyFill="1" applyBorder="1" applyAlignment="1" applyProtection="1">
      <alignment horizontal="right" wrapText="1" indent="1"/>
    </xf>
    <xf numFmtId="0" fontId="111" fillId="0" borderId="0" xfId="63" applyFont="1" applyFill="1" applyBorder="1" applyAlignment="1"/>
    <xf numFmtId="0" fontId="11" fillId="0" borderId="0" xfId="63" applyFont="1" applyFill="1" applyBorder="1" applyAlignment="1">
      <alignment horizontal="right"/>
    </xf>
    <xf numFmtId="0" fontId="11" fillId="0" borderId="0" xfId="63" applyFont="1" applyFill="1" applyBorder="1" applyAlignment="1">
      <alignment horizontal="left"/>
    </xf>
    <xf numFmtId="0" fontId="11" fillId="0" borderId="0" xfId="63" applyFont="1" applyFill="1" applyBorder="1" applyAlignment="1"/>
    <xf numFmtId="0" fontId="11" fillId="25" borderId="0" xfId="63" applyFont="1" applyFill="1" applyBorder="1" applyAlignment="1">
      <alignment vertical="center"/>
    </xf>
    <xf numFmtId="0" fontId="11" fillId="26" borderId="0" xfId="63" applyFont="1" applyFill="1" applyAlignment="1">
      <alignment vertical="center"/>
    </xf>
    <xf numFmtId="0" fontId="11" fillId="0" borderId="0" xfId="63" applyFont="1" applyFill="1" applyBorder="1" applyAlignment="1">
      <alignment vertical="center"/>
    </xf>
    <xf numFmtId="0" fontId="11" fillId="0" borderId="0" xfId="63" applyFont="1" applyFill="1" applyBorder="1" applyAlignment="1">
      <alignment horizontal="right" vertical="center"/>
    </xf>
    <xf numFmtId="0" fontId="11" fillId="0" borderId="0" xfId="63" applyFont="1" applyFill="1" applyBorder="1" applyAlignment="1">
      <alignment horizontal="left" vertical="center"/>
    </xf>
    <xf numFmtId="0" fontId="111" fillId="0" borderId="0" xfId="63" applyFont="1" applyFill="1" applyBorder="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11" fillId="0" borderId="0" xfId="63" applyFont="1" applyFill="1" applyBorder="1"/>
    <xf numFmtId="0" fontId="111" fillId="0" borderId="0" xfId="63" applyFont="1" applyFill="1" applyBorder="1"/>
    <xf numFmtId="0" fontId="11" fillId="0" borderId="0" xfId="63" applyFont="1"/>
    <xf numFmtId="0" fontId="19" fillId="26" borderId="0" xfId="63" applyFont="1" applyFill="1" applyBorder="1"/>
    <xf numFmtId="1" fontId="20" fillId="26" borderId="78" xfId="63" applyNumberFormat="1" applyFont="1" applyFill="1" applyBorder="1" applyAlignment="1">
      <alignment horizontal="center" vertical="center"/>
    </xf>
    <xf numFmtId="0" fontId="20" fillId="26" borderId="10" xfId="63" applyFont="1" applyFill="1" applyBorder="1" applyAlignment="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80" fillId="25" borderId="0" xfId="63" applyFont="1" applyFill="1"/>
    <xf numFmtId="0" fontId="80" fillId="25" borderId="0" xfId="63" applyFont="1" applyFill="1" applyBorder="1"/>
    <xf numFmtId="0" fontId="79" fillId="27" borderId="0" xfId="40" applyFont="1" applyFill="1" applyBorder="1" applyAlignment="1"/>
    <xf numFmtId="3" fontId="79" fillId="27" borderId="0" xfId="40" applyNumberFormat="1" applyFont="1" applyFill="1" applyBorder="1" applyAlignment="1">
      <alignment horizontal="right" wrapText="1"/>
    </xf>
    <xf numFmtId="0" fontId="87" fillId="25" borderId="19" xfId="63" applyFont="1" applyFill="1" applyBorder="1" applyAlignment="1">
      <alignment horizontal="right" vertical="center"/>
    </xf>
    <xf numFmtId="0" fontId="80" fillId="26" borderId="0" xfId="63" applyFont="1" applyFill="1"/>
    <xf numFmtId="3" fontId="11" fillId="0" borderId="0" xfId="63" applyNumberFormat="1" applyFont="1" applyFill="1" applyBorder="1" applyAlignment="1">
      <alignment horizontal="right"/>
    </xf>
    <xf numFmtId="0" fontId="80" fillId="0" borderId="0" xfId="63" applyFont="1"/>
    <xf numFmtId="0" fontId="87" fillId="25" borderId="19" xfId="63" applyFont="1" applyFill="1" applyBorder="1"/>
    <xf numFmtId="0" fontId="11" fillId="0" borderId="0" xfId="329" applyFont="1" applyFill="1" applyBorder="1"/>
    <xf numFmtId="0" fontId="80" fillId="25" borderId="0" xfId="63" applyFont="1" applyFill="1" applyAlignment="1"/>
    <xf numFmtId="0" fontId="80" fillId="25" borderId="0" xfId="63" applyFont="1" applyFill="1" applyBorder="1" applyAlignment="1"/>
    <xf numFmtId="4" fontId="79" fillId="27" borderId="0" xfId="40" applyNumberFormat="1" applyFont="1" applyFill="1" applyBorder="1" applyAlignment="1">
      <alignment horizontal="right" wrapText="1"/>
    </xf>
    <xf numFmtId="0" fontId="87" fillId="25" borderId="19" xfId="63" applyFont="1" applyFill="1" applyBorder="1" applyAlignment="1"/>
    <xf numFmtId="0" fontId="80" fillId="26" borderId="0" xfId="63" applyFont="1" applyFill="1" applyAlignment="1"/>
    <xf numFmtId="0" fontId="11" fillId="0" borderId="0" xfId="329" applyFont="1" applyFill="1" applyBorder="1" applyAlignment="1"/>
    <xf numFmtId="0" fontId="80" fillId="0" borderId="0" xfId="63" applyFont="1" applyAlignment="1"/>
    <xf numFmtId="0" fontId="79" fillId="27" borderId="0" xfId="66" applyFont="1" applyFill="1" applyBorder="1" applyAlignment="1">
      <alignment horizontal="left" indent="1"/>
    </xf>
    <xf numFmtId="167" fontId="11" fillId="0" borderId="0" xfId="63" applyNumberFormat="1" applyFont="1" applyFill="1" applyBorder="1" applyAlignment="1">
      <alignment horizontal="right"/>
    </xf>
    <xf numFmtId="0" fontId="82" fillId="27" borderId="0" xfId="66" applyFont="1" applyFill="1" applyBorder="1" applyAlignment="1">
      <alignment horizontal="left" indent="4"/>
    </xf>
    <xf numFmtId="0" fontId="79" fillId="27" borderId="0" xfId="66" applyFont="1" applyFill="1" applyBorder="1" applyAlignment="1">
      <alignment horizontal="left"/>
    </xf>
    <xf numFmtId="167" fontId="11" fillId="0" borderId="0" xfId="63" applyNumberFormat="1" applyFont="1" applyFill="1" applyBorder="1" applyAlignment="1">
      <alignment horizontal="right" vertical="center"/>
    </xf>
    <xf numFmtId="0" fontId="79" fillId="27" borderId="0" xfId="40" applyFont="1" applyFill="1" applyBorder="1" applyAlignment="1">
      <alignment horizontal="left" indent="1"/>
    </xf>
    <xf numFmtId="0" fontId="79" fillId="27" borderId="0" xfId="40" applyFont="1" applyFill="1" applyBorder="1"/>
    <xf numFmtId="4" fontId="89" fillId="27" borderId="0" xfId="40" applyNumberFormat="1" applyFont="1" applyFill="1" applyBorder="1" applyAlignment="1">
      <alignment horizontal="right" wrapText="1"/>
    </xf>
    <xf numFmtId="0" fontId="114" fillId="0" borderId="0" xfId="63" applyFont="1" applyFill="1" applyBorder="1"/>
    <xf numFmtId="0" fontId="114" fillId="0" borderId="0" xfId="63" applyFont="1"/>
    <xf numFmtId="0" fontId="96" fillId="0" borderId="0" xfId="63" applyFont="1" applyFill="1" applyBorder="1" applyAlignment="1">
      <alignment horizontal="center" vertical="center" wrapText="1"/>
    </xf>
    <xf numFmtId="0" fontId="12" fillId="0" borderId="0" xfId="63" applyFont="1" applyFill="1" applyBorder="1" applyAlignment="1">
      <alignment horizontal="center" vertical="center" wrapText="1"/>
    </xf>
    <xf numFmtId="0" fontId="76" fillId="0" borderId="0" xfId="63" applyFont="1" applyFill="1" applyBorder="1" applyAlignment="1">
      <alignment horizontal="center" vertical="center" wrapText="1"/>
    </xf>
    <xf numFmtId="0" fontId="76" fillId="0" borderId="0" xfId="63" applyFont="1" applyBorder="1" applyAlignment="1">
      <alignment horizontal="center" vertical="center" wrapText="1"/>
    </xf>
    <xf numFmtId="0" fontId="111" fillId="0" borderId="0" xfId="63" applyFont="1" applyFill="1" applyBorder="1" applyAlignment="1">
      <alignment horizontal="left"/>
    </xf>
    <xf numFmtId="0" fontId="114" fillId="0" borderId="0" xfId="63" applyFont="1" applyFill="1" applyBorder="1" applyAlignment="1">
      <alignment horizontal="left"/>
    </xf>
    <xf numFmtId="0" fontId="96" fillId="0" borderId="0" xfId="63" applyFont="1" applyFill="1" applyBorder="1" applyAlignment="1"/>
    <xf numFmtId="0" fontId="147" fillId="0" borderId="0" xfId="63" applyFont="1" applyFill="1" applyBorder="1" applyAlignment="1">
      <alignment horizontal="center" vertical="center"/>
    </xf>
    <xf numFmtId="0" fontId="148" fillId="46" borderId="0" xfId="63" applyFont="1" applyFill="1" applyBorder="1" applyAlignment="1">
      <alignment horizontal="center" vertical="center"/>
    </xf>
    <xf numFmtId="0" fontId="96" fillId="0" borderId="0" xfId="63" applyFont="1" applyFill="1" applyBorder="1" applyAlignment="1">
      <alignment horizontal="right" wrapText="1"/>
    </xf>
    <xf numFmtId="1" fontId="20" fillId="26" borderId="52" xfId="63" applyNumberFormat="1" applyFont="1" applyFill="1" applyBorder="1" applyAlignment="1">
      <alignment horizontal="center" vertical="center"/>
    </xf>
    <xf numFmtId="1" fontId="20" fillId="26" borderId="52" xfId="63" applyNumberFormat="1" applyFont="1" applyFill="1" applyBorder="1" applyAlignment="1">
      <alignment horizontal="right" vertical="center"/>
    </xf>
    <xf numFmtId="1" fontId="20" fillId="26" borderId="52" xfId="63" applyNumberFormat="1" applyFont="1" applyFill="1" applyBorder="1" applyAlignment="1">
      <alignment horizontal="center" vertical="center" wrapText="1"/>
    </xf>
    <xf numFmtId="0" fontId="12" fillId="0" borderId="0" xfId="63" applyFont="1" applyFill="1" applyBorder="1" applyAlignment="1">
      <alignment horizontal="right" vertical="center" wrapText="1"/>
    </xf>
    <xf numFmtId="1" fontId="96" fillId="0" borderId="0" xfId="63" applyNumberFormat="1" applyFont="1" applyFill="1" applyBorder="1" applyAlignment="1">
      <alignment horizontal="left" vertical="center"/>
    </xf>
    <xf numFmtId="1" fontId="96" fillId="0" borderId="0" xfId="63" applyNumberFormat="1" applyFont="1" applyFill="1" applyBorder="1" applyAlignment="1">
      <alignment horizontal="left" vertical="center" wrapText="1"/>
    </xf>
    <xf numFmtId="0" fontId="147" fillId="0" borderId="0" xfId="63" applyFont="1" applyFill="1" applyBorder="1" applyAlignment="1">
      <alignment horizontal="center" wrapText="1"/>
    </xf>
    <xf numFmtId="1" fontId="20" fillId="26" borderId="0" xfId="63" applyNumberFormat="1" applyFont="1" applyFill="1" applyBorder="1" applyAlignment="1">
      <alignment horizontal="center" vertical="center"/>
    </xf>
    <xf numFmtId="1" fontId="20" fillId="26" borderId="0" xfId="63" applyNumberFormat="1" applyFont="1" applyFill="1" applyBorder="1" applyAlignment="1">
      <alignment horizontal="right" vertical="center"/>
    </xf>
    <xf numFmtId="0" fontId="27" fillId="25" borderId="0" xfId="70" applyFont="1" applyFill="1" applyBorder="1" applyAlignment="1">
      <alignment horizontal="right"/>
    </xf>
    <xf numFmtId="3" fontId="79" fillId="25" borderId="0" xfId="63" applyNumberFormat="1" applyFont="1" applyFill="1" applyBorder="1" applyAlignment="1">
      <alignment horizontal="right"/>
    </xf>
    <xf numFmtId="0" fontId="12" fillId="0" borderId="0" xfId="63" applyFont="1" applyFill="1" applyBorder="1" applyAlignment="1">
      <alignment horizontal="right" wrapText="1"/>
    </xf>
    <xf numFmtId="0" fontId="76" fillId="0" borderId="0" xfId="63" applyFont="1" applyFill="1" applyBorder="1" applyAlignment="1">
      <alignment horizontal="right" wrapText="1"/>
    </xf>
    <xf numFmtId="0" fontId="96" fillId="0" borderId="0" xfId="63" applyFont="1" applyFill="1" applyBorder="1" applyAlignment="1">
      <alignment horizontal="left"/>
    </xf>
    <xf numFmtId="1" fontId="96" fillId="0" borderId="0" xfId="63" applyNumberFormat="1" applyFont="1" applyFill="1" applyBorder="1" applyAlignment="1">
      <alignment horizontal="center" vertical="center" wrapText="1"/>
    </xf>
    <xf numFmtId="0" fontId="147" fillId="0" borderId="0" xfId="63" applyFont="1" applyFill="1" applyBorder="1" applyAlignment="1">
      <alignment horizontal="center" vertical="center" wrapText="1"/>
    </xf>
    <xf numFmtId="0" fontId="76" fillId="0" borderId="0" xfId="63" applyFont="1" applyBorder="1" applyAlignment="1">
      <alignment horizontal="right" wrapText="1"/>
    </xf>
    <xf numFmtId="3" fontId="12" fillId="25" borderId="0" xfId="63" applyNumberFormat="1" applyFont="1" applyFill="1" applyBorder="1" applyAlignment="1">
      <alignment horizontal="right"/>
    </xf>
    <xf numFmtId="0" fontId="17" fillId="0" borderId="0" xfId="63" applyFont="1" applyFill="1" applyBorder="1" applyAlignment="1">
      <alignment horizontal="center" wrapText="1"/>
    </xf>
    <xf numFmtId="0" fontId="17" fillId="0" borderId="0" xfId="63" applyFont="1" applyFill="1" applyBorder="1" applyAlignment="1">
      <alignment horizontal="right" wrapText="1"/>
    </xf>
    <xf numFmtId="0" fontId="132" fillId="0" borderId="0" xfId="63" applyFont="1" applyFill="1" applyBorder="1" applyAlignment="1">
      <alignment horizontal="center" wrapText="1"/>
    </xf>
    <xf numFmtId="1" fontId="147" fillId="0" borderId="0" xfId="63" applyNumberFormat="1" applyFont="1" applyFill="1" applyBorder="1" applyAlignment="1">
      <alignment horizontal="center" vertical="center" wrapText="1"/>
    </xf>
    <xf numFmtId="4" fontId="96" fillId="0" borderId="0" xfId="40" applyNumberFormat="1" applyFont="1" applyFill="1" applyBorder="1" applyAlignment="1">
      <alignment wrapText="1"/>
    </xf>
    <xf numFmtId="0" fontId="132" fillId="0" borderId="0" xfId="63" applyFont="1" applyBorder="1" applyAlignment="1">
      <alignment horizontal="center" wrapText="1"/>
    </xf>
    <xf numFmtId="181" fontId="12" fillId="25" borderId="0" xfId="63" applyNumberFormat="1" applyFont="1" applyFill="1" applyBorder="1" applyAlignment="1">
      <alignment horizontal="right"/>
    </xf>
    <xf numFmtId="0" fontId="17" fillId="0" borderId="0" xfId="63" applyFont="1" applyFill="1" applyBorder="1" applyAlignment="1">
      <alignment horizontal="center" vertical="center" wrapText="1"/>
    </xf>
    <xf numFmtId="0" fontId="17" fillId="0" borderId="0" xfId="63" applyFont="1" applyFill="1" applyBorder="1" applyAlignment="1">
      <alignment horizontal="right" vertical="center" wrapText="1"/>
    </xf>
    <xf numFmtId="0" fontId="132" fillId="0" borderId="0" xfId="63" applyFont="1" applyFill="1" applyBorder="1" applyAlignment="1">
      <alignment horizontal="center" vertical="center" wrapText="1"/>
    </xf>
    <xf numFmtId="0" fontId="132" fillId="0" borderId="0" xfId="63" applyFont="1" applyBorder="1" applyAlignment="1">
      <alignment horizontal="center" vertical="center" wrapText="1"/>
    </xf>
    <xf numFmtId="4" fontId="17" fillId="0" borderId="0" xfId="63" applyNumberFormat="1" applyFont="1" applyFill="1" applyBorder="1" applyAlignment="1">
      <alignment horizontal="right" vertical="center" wrapText="1"/>
    </xf>
    <xf numFmtId="0" fontId="12" fillId="25" borderId="0" xfId="63" applyFont="1" applyFill="1" applyBorder="1" applyAlignment="1">
      <alignment vertical="top" wrapText="1"/>
    </xf>
    <xf numFmtId="0" fontId="12" fillId="25" borderId="0" xfId="63" applyFont="1" applyFill="1" applyBorder="1" applyAlignment="1">
      <alignment horizontal="right" vertical="top" wrapText="1" indent="1"/>
    </xf>
    <xf numFmtId="0" fontId="12" fillId="25" borderId="0" xfId="63" applyFont="1" applyFill="1" applyBorder="1" applyAlignment="1">
      <alignment horizontal="right" vertical="top" wrapText="1"/>
    </xf>
    <xf numFmtId="166" fontId="79" fillId="25" borderId="0" xfId="63" applyNumberFormat="1" applyFont="1" applyFill="1" applyBorder="1" applyAlignment="1">
      <alignment vertical="top" wrapText="1"/>
    </xf>
    <xf numFmtId="166" fontId="79" fillId="0" borderId="0" xfId="63" applyNumberFormat="1" applyFont="1" applyFill="1" applyBorder="1" applyAlignment="1">
      <alignment vertical="top" wrapText="1"/>
    </xf>
    <xf numFmtId="182" fontId="12" fillId="26" borderId="0" xfId="63" applyNumberFormat="1" applyFont="1" applyFill="1" applyBorder="1" applyAlignment="1">
      <alignment vertical="top" wrapText="1"/>
    </xf>
    <xf numFmtId="1" fontId="17" fillId="0" borderId="0" xfId="63" applyNumberFormat="1" applyFont="1" applyFill="1" applyBorder="1" applyAlignment="1">
      <alignment horizontal="right" vertical="center" wrapText="1"/>
    </xf>
    <xf numFmtId="1" fontId="12" fillId="0" borderId="0" xfId="63" applyNumberFormat="1" applyFont="1" applyFill="1" applyBorder="1" applyAlignment="1">
      <alignment horizontal="right" vertical="center" wrapText="1"/>
    </xf>
    <xf numFmtId="1" fontId="12" fillId="0" borderId="0" xfId="63" applyNumberFormat="1" applyFont="1" applyFill="1" applyBorder="1" applyAlignment="1">
      <alignment horizontal="left" vertical="center" wrapText="1"/>
    </xf>
    <xf numFmtId="0" fontId="17" fillId="0" borderId="0" xfId="63" applyFont="1" applyFill="1" applyBorder="1" applyAlignment="1">
      <alignment horizontal="left" vertical="center" wrapText="1"/>
    </xf>
    <xf numFmtId="0" fontId="150" fillId="0" borderId="0" xfId="227" applyNumberFormat="1" applyFont="1" applyFill="1" applyBorder="1" applyAlignment="1" applyProtection="1"/>
    <xf numFmtId="0" fontId="150" fillId="0" borderId="0" xfId="227" applyNumberFormat="1" applyFont="1" applyFill="1" applyBorder="1" applyAlignment="1" applyProtection="1">
      <alignment wrapText="1"/>
    </xf>
    <xf numFmtId="0" fontId="18" fillId="25" borderId="0" xfId="63" applyFont="1" applyFill="1" applyBorder="1" applyAlignment="1">
      <alignment horizontal="left" vertical="top" wrapText="1"/>
    </xf>
    <xf numFmtId="182" fontId="141" fillId="47" borderId="0" xfId="63" applyNumberFormat="1" applyFont="1" applyFill="1" applyBorder="1" applyAlignment="1">
      <alignment vertical="top" wrapText="1"/>
    </xf>
    <xf numFmtId="0" fontId="89" fillId="25" borderId="0" xfId="63" applyFont="1" applyFill="1" applyBorder="1" applyAlignment="1">
      <alignment horizontal="left" vertical="top" wrapText="1"/>
    </xf>
    <xf numFmtId="3" fontId="89" fillId="25" borderId="0" xfId="63" applyNumberFormat="1" applyFont="1" applyFill="1" applyBorder="1" applyAlignment="1">
      <alignment horizontal="right" indent="1"/>
    </xf>
    <xf numFmtId="0" fontId="20" fillId="26" borderId="0" xfId="70" applyFont="1" applyFill="1" applyBorder="1" applyAlignment="1">
      <alignment horizontal="center" vertical="center"/>
    </xf>
    <xf numFmtId="0" fontId="50" fillId="26" borderId="0" xfId="70" applyFont="1" applyFill="1" applyBorder="1" applyAlignment="1">
      <alignment vertical="center"/>
    </xf>
    <xf numFmtId="0" fontId="38" fillId="25" borderId="0" xfId="63" applyFont="1" applyFill="1" applyBorder="1" applyAlignment="1"/>
    <xf numFmtId="0" fontId="89" fillId="26" borderId="0" xfId="63" applyFont="1" applyFill="1" applyBorder="1" applyAlignment="1">
      <alignment horizontal="left" vertical="center" wrapText="1"/>
    </xf>
    <xf numFmtId="3" fontId="95" fillId="30" borderId="0" xfId="63" applyNumberFormat="1" applyFont="1" applyFill="1" applyBorder="1" applyAlignment="1">
      <alignment horizontal="center" vertical="center"/>
    </xf>
    <xf numFmtId="3" fontId="151" fillId="47" borderId="0" xfId="63" applyNumberFormat="1" applyFont="1" applyFill="1" applyBorder="1" applyAlignment="1">
      <alignment vertical="center"/>
    </xf>
    <xf numFmtId="0" fontId="89" fillId="47" borderId="0" xfId="63" applyFont="1" applyFill="1" applyBorder="1" applyAlignment="1">
      <alignment horizontal="left" vertical="center" wrapText="1"/>
    </xf>
    <xf numFmtId="3" fontId="89" fillId="25" borderId="0" xfId="63" applyNumberFormat="1" applyFont="1" applyFill="1" applyBorder="1" applyAlignment="1">
      <alignment horizontal="right" vertical="center"/>
    </xf>
    <xf numFmtId="0" fontId="15" fillId="25" borderId="19" xfId="63" applyFont="1" applyFill="1" applyBorder="1" applyAlignment="1">
      <alignment vertical="center"/>
    </xf>
    <xf numFmtId="1" fontId="147" fillId="0" borderId="0" xfId="70" applyNumberFormat="1" applyFont="1" applyFill="1" applyBorder="1" applyAlignment="1">
      <alignment horizontal="center" vertical="center"/>
    </xf>
    <xf numFmtId="0" fontId="17" fillId="0" borderId="0" xfId="70" applyFont="1" applyFill="1" applyBorder="1" applyAlignment="1">
      <alignment horizontal="center" vertical="center"/>
    </xf>
    <xf numFmtId="0" fontId="17" fillId="0" borderId="0" xfId="70" applyFont="1" applyFill="1" applyBorder="1" applyAlignment="1">
      <alignment horizontal="right" vertical="center"/>
    </xf>
    <xf numFmtId="0" fontId="17" fillId="0" borderId="0" xfId="70" applyFont="1" applyFill="1" applyBorder="1" applyAlignment="1">
      <alignment horizontal="left" vertical="center"/>
    </xf>
    <xf numFmtId="0" fontId="147" fillId="0" borderId="0" xfId="70" applyFont="1" applyFill="1" applyBorder="1" applyAlignment="1">
      <alignment horizontal="center" vertical="center"/>
    </xf>
    <xf numFmtId="0" fontId="20" fillId="0" borderId="0" xfId="70" applyFont="1" applyBorder="1" applyAlignment="1">
      <alignment horizontal="center" vertical="center"/>
    </xf>
    <xf numFmtId="0" fontId="92" fillId="25" borderId="0" xfId="63" applyFont="1" applyFill="1" applyBorder="1" applyAlignment="1"/>
    <xf numFmtId="0" fontId="152" fillId="25" borderId="0" xfId="68" applyFont="1" applyFill="1" applyBorder="1" applyAlignment="1" applyProtection="1"/>
    <xf numFmtId="3" fontId="89" fillId="25" borderId="0" xfId="63" applyNumberFormat="1" applyFont="1" applyFill="1" applyBorder="1" applyAlignment="1"/>
    <xf numFmtId="0" fontId="25" fillId="25" borderId="0" xfId="63" applyFont="1" applyFill="1" applyBorder="1" applyAlignment="1">
      <alignment horizontal="left" vertical="center"/>
    </xf>
    <xf numFmtId="3" fontId="89" fillId="25" borderId="0" xfId="63" applyNumberFormat="1" applyFont="1" applyFill="1" applyBorder="1" applyAlignment="1">
      <alignment horizontal="right" indent="3"/>
    </xf>
    <xf numFmtId="173" fontId="12" fillId="26" borderId="0" xfId="63" applyNumberFormat="1" applyFont="1" applyFill="1" applyAlignment="1"/>
    <xf numFmtId="0" fontId="144" fillId="0" borderId="0" xfId="328" applyFont="1" applyBorder="1" applyAlignment="1">
      <alignment vertical="center" wrapText="1"/>
    </xf>
    <xf numFmtId="0" fontId="145" fillId="0" borderId="0" xfId="328" applyFont="1" applyBorder="1" applyAlignment="1">
      <alignment wrapText="1"/>
    </xf>
    <xf numFmtId="0" fontId="145" fillId="0" borderId="0" xfId="328" applyFont="1" applyBorder="1" applyAlignment="1">
      <alignment horizontal="center" wrapText="1"/>
    </xf>
    <xf numFmtId="0" fontId="145" fillId="0" borderId="0" xfId="328" applyFont="1" applyBorder="1" applyAlignment="1">
      <alignment vertical="top" wrapText="1"/>
    </xf>
    <xf numFmtId="0" fontId="145" fillId="0" borderId="0" xfId="328" applyFont="1" applyBorder="1" applyAlignment="1">
      <alignment horizontal="left" wrapText="1"/>
    </xf>
    <xf numFmtId="178" fontId="145" fillId="0" borderId="0" xfId="328" applyNumberFormat="1" applyFont="1" applyBorder="1" applyAlignment="1">
      <alignment horizontal="right"/>
    </xf>
    <xf numFmtId="0" fontId="145" fillId="0" borderId="0" xfId="328" applyFont="1" applyBorder="1" applyAlignment="1">
      <alignment horizontal="left" vertical="top" wrapText="1"/>
    </xf>
    <xf numFmtId="178" fontId="145" fillId="0" borderId="0" xfId="328" applyNumberFormat="1" applyFont="1" applyBorder="1" applyAlignment="1">
      <alignment horizontal="right" vertical="center"/>
    </xf>
    <xf numFmtId="179" fontId="145" fillId="0" borderId="0" xfId="328" applyNumberFormat="1" applyFont="1" applyBorder="1" applyAlignment="1">
      <alignment horizontal="right" vertical="center"/>
    </xf>
    <xf numFmtId="0" fontId="145" fillId="0" borderId="0" xfId="328" applyFont="1" applyBorder="1" applyAlignment="1">
      <alignment horizontal="left" vertical="top"/>
    </xf>
    <xf numFmtId="0" fontId="145" fillId="0" borderId="0" xfId="328" applyFont="1" applyBorder="1" applyAlignment="1">
      <alignment horizontal="left"/>
    </xf>
    <xf numFmtId="179" fontId="145" fillId="0" borderId="0" xfId="328" applyNumberFormat="1" applyFont="1" applyBorder="1" applyAlignment="1">
      <alignment horizontal="right"/>
    </xf>
    <xf numFmtId="180" fontId="145" fillId="0" borderId="0" xfId="328" applyNumberFormat="1" applyFont="1" applyBorder="1" applyAlignment="1">
      <alignment horizontal="right" vertical="center"/>
    </xf>
    <xf numFmtId="0" fontId="20" fillId="25" borderId="78" xfId="0" applyFont="1" applyFill="1" applyBorder="1" applyAlignment="1">
      <alignment horizontal="center"/>
    </xf>
    <xf numFmtId="0" fontId="20" fillId="25" borderId="79" xfId="0" applyFont="1" applyFill="1" applyBorder="1" applyAlignment="1">
      <alignment horizontal="center"/>
    </xf>
    <xf numFmtId="0" fontId="20" fillId="25" borderId="93" xfId="70" applyFont="1" applyFill="1" applyBorder="1" applyAlignment="1">
      <alignment horizontal="center"/>
    </xf>
    <xf numFmtId="0" fontId="20" fillId="26" borderId="82" xfId="62" applyFont="1" applyFill="1" applyBorder="1" applyAlignment="1">
      <alignment horizontal="center" vertical="center"/>
    </xf>
    <xf numFmtId="0" fontId="20" fillId="26" borderId="82" xfId="70" applyFont="1" applyFill="1" applyBorder="1" applyAlignment="1">
      <alignment horizontal="center"/>
    </xf>
    <xf numFmtId="0" fontId="25" fillId="25" borderId="0" xfId="62" applyFont="1" applyFill="1" applyBorder="1" applyAlignment="1">
      <alignment wrapText="1"/>
    </xf>
    <xf numFmtId="0" fontId="18" fillId="25" borderId="22" xfId="62" applyFont="1" applyFill="1" applyBorder="1" applyAlignment="1">
      <alignment horizontal="left"/>
    </xf>
    <xf numFmtId="0" fontId="11" fillId="25" borderId="0" xfId="72" applyFill="1" applyBorder="1"/>
    <xf numFmtId="0" fontId="25" fillId="25" borderId="0" xfId="62" applyFont="1" applyFill="1" applyBorder="1"/>
    <xf numFmtId="0" fontId="25" fillId="25" borderId="78" xfId="62" applyFont="1" applyFill="1" applyBorder="1" applyAlignment="1">
      <alignment horizontal="center" vertical="center" wrapText="1"/>
    </xf>
    <xf numFmtId="0" fontId="14" fillId="25" borderId="19" xfId="72" applyFont="1" applyFill="1" applyBorder="1"/>
    <xf numFmtId="0" fontId="14" fillId="25" borderId="0" xfId="72" applyFont="1" applyFill="1" applyBorder="1"/>
    <xf numFmtId="0" fontId="89" fillId="25" borderId="0" xfId="62" applyFont="1" applyFill="1" applyBorder="1" applyAlignment="1">
      <alignment vertical="center"/>
    </xf>
    <xf numFmtId="181" fontId="89" fillId="26" borderId="0" xfId="71" applyNumberFormat="1" applyFont="1" applyFill="1" applyBorder="1" applyAlignment="1">
      <alignment horizontal="right" vertical="center"/>
    </xf>
    <xf numFmtId="0" fontId="14" fillId="25" borderId="19" xfId="72" applyFont="1" applyFill="1" applyBorder="1" applyAlignment="1">
      <alignment vertical="center"/>
    </xf>
    <xf numFmtId="0" fontId="20" fillId="27" borderId="0" xfId="327" applyFont="1" applyFill="1" applyBorder="1" applyAlignment="1">
      <alignment horizontal="left" indent="1"/>
    </xf>
    <xf numFmtId="3" fontId="14" fillId="25" borderId="0" xfId="72" applyNumberFormat="1" applyFont="1" applyFill="1" applyBorder="1"/>
    <xf numFmtId="0" fontId="122" fillId="25" borderId="0" xfId="72" applyFont="1" applyFill="1" applyBorder="1" applyAlignment="1">
      <alignment horizontal="left" indent="2"/>
    </xf>
    <xf numFmtId="0" fontId="122" fillId="25" borderId="0" xfId="62" applyFont="1" applyFill="1" applyBorder="1"/>
    <xf numFmtId="181" fontId="122" fillId="26" borderId="0" xfId="71" applyNumberFormat="1" applyFont="1" applyFill="1" applyBorder="1" applyAlignment="1">
      <alignment horizontal="right" vertical="center"/>
    </xf>
    <xf numFmtId="3" fontId="122" fillId="24" borderId="0" xfId="40" applyNumberFormat="1" applyFont="1" applyFill="1" applyBorder="1" applyAlignment="1">
      <alignment horizontal="center" wrapText="1"/>
    </xf>
    <xf numFmtId="0" fontId="153" fillId="25" borderId="0" xfId="62" applyFont="1" applyFill="1" applyBorder="1"/>
    <xf numFmtId="3" fontId="18" fillId="26" borderId="0" xfId="62" applyNumberFormat="1" applyFont="1" applyFill="1" applyBorder="1" applyAlignment="1">
      <alignment horizontal="right" vertical="center"/>
    </xf>
    <xf numFmtId="0" fontId="79" fillId="25" borderId="0" xfId="62" applyFont="1" applyFill="1" applyBorder="1" applyAlignment="1">
      <alignment horizontal="left" vertical="center"/>
    </xf>
    <xf numFmtId="0" fontId="89" fillId="25" borderId="0" xfId="62" applyFont="1" applyFill="1" applyBorder="1" applyAlignment="1">
      <alignment horizontal="left" vertical="center"/>
    </xf>
    <xf numFmtId="0" fontId="81" fillId="25" borderId="19" xfId="72" applyFont="1" applyFill="1" applyBorder="1" applyAlignment="1">
      <alignment vertical="center"/>
    </xf>
    <xf numFmtId="0" fontId="14" fillId="25" borderId="0" xfId="72" applyFont="1" applyFill="1" applyBorder="1" applyAlignment="1">
      <alignment vertical="center"/>
    </xf>
    <xf numFmtId="0" fontId="38" fillId="24" borderId="0" xfId="40" applyFont="1" applyFill="1" applyBorder="1" applyAlignment="1">
      <alignment horizontal="left" indent="1"/>
    </xf>
    <xf numFmtId="0" fontId="21" fillId="27" borderId="0" xfId="327" applyFont="1" applyFill="1" applyBorder="1" applyAlignment="1">
      <alignment horizontal="left" indent="1"/>
    </xf>
    <xf numFmtId="181" fontId="91" fillId="26" borderId="0" xfId="71" applyNumberFormat="1" applyFont="1" applyFill="1" applyBorder="1" applyAlignment="1">
      <alignment horizontal="right" vertical="center"/>
    </xf>
    <xf numFmtId="0" fontId="14" fillId="25" borderId="19" xfId="72" applyFont="1" applyFill="1" applyBorder="1" applyAlignment="1"/>
    <xf numFmtId="0" fontId="14" fillId="25" borderId="0" xfId="72" applyFont="1" applyFill="1" applyBorder="1" applyAlignment="1"/>
    <xf numFmtId="0" fontId="92" fillId="25" borderId="0" xfId="62" applyFont="1" applyFill="1" applyBorder="1"/>
    <xf numFmtId="0" fontId="23" fillId="0" borderId="0" xfId="71" applyFont="1" applyFill="1" applyBorder="1" applyAlignment="1">
      <alignment horizontal="center" vertical="center"/>
    </xf>
    <xf numFmtId="0" fontId="12" fillId="0" borderId="0" xfId="219" applyFont="1"/>
    <xf numFmtId="0" fontId="154" fillId="25" borderId="0" xfId="68" applyFont="1" applyFill="1" applyBorder="1" applyAlignment="1" applyProtection="1"/>
    <xf numFmtId="0" fontId="79" fillId="25" borderId="0" xfId="0" applyFont="1" applyFill="1" applyBorder="1" applyAlignment="1">
      <alignment horizontal="left"/>
    </xf>
    <xf numFmtId="0" fontId="79" fillId="25" borderId="0" xfId="70" applyFont="1" applyFill="1" applyBorder="1" applyAlignment="1">
      <alignment horizontal="left"/>
    </xf>
    <xf numFmtId="4" fontId="82" fillId="27" borderId="0" xfId="40" applyNumberFormat="1" applyFont="1" applyFill="1" applyBorder="1" applyAlignment="1">
      <alignment horizontal="right" wrapText="1"/>
    </xf>
    <xf numFmtId="171" fontId="121" fillId="26" borderId="0" xfId="70" quotePrefix="1" applyNumberFormat="1" applyFont="1" applyFill="1" applyBorder="1" applyAlignment="1">
      <alignment horizontal="right" vertical="center"/>
    </xf>
    <xf numFmtId="0" fontId="111" fillId="0" borderId="0" xfId="70" applyFont="1" applyFill="1" applyBorder="1" applyAlignment="1">
      <alignment vertical="center"/>
    </xf>
    <xf numFmtId="0" fontId="111" fillId="0" borderId="0" xfId="70" applyFont="1" applyFill="1" applyBorder="1"/>
    <xf numFmtId="0" fontId="96" fillId="0" borderId="0" xfId="70" applyFont="1" applyFill="1" applyBorder="1" applyAlignment="1">
      <alignment wrapText="1"/>
    </xf>
    <xf numFmtId="167"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95" fillId="0" borderId="0" xfId="70" applyFont="1" applyFill="1" applyBorder="1" applyAlignment="1"/>
    <xf numFmtId="0" fontId="21" fillId="35" borderId="0" xfId="62" applyFont="1" applyFill="1" applyBorder="1" applyAlignment="1">
      <alignment vertical="center"/>
    </xf>
    <xf numFmtId="165" fontId="37" fillId="35" borderId="58"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165" fontId="37" fillId="35" borderId="59"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2" fontId="113" fillId="32" borderId="0" xfId="62" applyNumberFormat="1" applyFont="1" applyFill="1" applyBorder="1" applyAlignment="1">
      <alignment horizontal="center" vertical="center" wrapText="1"/>
    </xf>
    <xf numFmtId="172"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1" fillId="35" borderId="0" xfId="40" applyNumberFormat="1" applyFont="1" applyFill="1" applyBorder="1" applyAlignment="1">
      <alignment horizontal="justify" vertical="center" wrapText="1"/>
    </xf>
    <xf numFmtId="165" fontId="21" fillId="35" borderId="0" xfId="40" applyNumberFormat="1" applyFont="1" applyFill="1" applyBorder="1" applyAlignment="1">
      <alignment horizontal="justify" wrapText="1"/>
    </xf>
    <xf numFmtId="0" fontId="21" fillId="35" borderId="0" xfId="62" applyFont="1" applyFill="1" applyBorder="1" applyAlignment="1"/>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73" fontId="21" fillId="25" borderId="0" xfId="0" applyNumberFormat="1" applyFont="1" applyFill="1" applyBorder="1" applyAlignment="1">
      <alignment horizontal="left"/>
    </xf>
    <xf numFmtId="165" fontId="26" fillId="27" borderId="0" xfId="40" applyNumberFormat="1" applyFont="1" applyFill="1" applyBorder="1" applyAlignment="1">
      <alignment horizontal="left" wrapText="1"/>
    </xf>
    <xf numFmtId="165" fontId="26" fillId="24" borderId="0" xfId="40" applyNumberFormat="1" applyFont="1" applyFill="1" applyBorder="1" applyAlignment="1">
      <alignment wrapText="1"/>
    </xf>
    <xf numFmtId="165" fontId="32" fillId="24" borderId="0" xfId="40" applyNumberFormat="1" applyFont="1" applyFill="1" applyBorder="1" applyAlignment="1">
      <alignment horizontal="left" wrapText="1"/>
    </xf>
    <xf numFmtId="165" fontId="20" fillId="24" borderId="0" xfId="40" applyNumberFormat="1" applyFont="1" applyFill="1" applyBorder="1" applyAlignment="1">
      <alignment horizontal="left" wrapText="1"/>
    </xf>
    <xf numFmtId="165" fontId="21" fillId="24" borderId="0" xfId="40" applyNumberFormat="1" applyFont="1" applyFill="1" applyBorder="1" applyAlignment="1">
      <alignment wrapText="1"/>
    </xf>
    <xf numFmtId="165" fontId="21" fillId="27" borderId="0" xfId="40" applyNumberFormat="1" applyFont="1" applyFill="1" applyBorder="1" applyAlignment="1">
      <alignment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2" fontId="21" fillId="24" borderId="0" xfId="40" applyNumberFormat="1" applyFont="1" applyFill="1" applyBorder="1" applyAlignment="1">
      <alignment horizontal="left" wrapText="1"/>
    </xf>
    <xf numFmtId="172" fontId="31" fillId="24" borderId="0" xfId="40" applyNumberFormat="1" applyFont="1" applyFill="1" applyBorder="1" applyAlignment="1">
      <alignment horizontal="left" wrapText="1"/>
    </xf>
    <xf numFmtId="0" fontId="18" fillId="25" borderId="0" xfId="0" applyFont="1" applyFill="1" applyBorder="1" applyAlignment="1"/>
    <xf numFmtId="173" fontId="21" fillId="25" borderId="0" xfId="0" applyNumberFormat="1" applyFont="1" applyFill="1" applyBorder="1" applyAlignment="1">
      <alignment horizontal="right"/>
    </xf>
    <xf numFmtId="173"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5" fontId="124" fillId="24" borderId="20" xfId="40" applyNumberFormat="1" applyFont="1" applyFill="1" applyBorder="1" applyAlignment="1">
      <alignment horizontal="justify" readingOrder="1"/>
    </xf>
    <xf numFmtId="165" fontId="124" fillId="24" borderId="0" xfId="40" applyNumberFormat="1" applyFont="1" applyFill="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0" fontId="21" fillId="25" borderId="0" xfId="0" applyFont="1" applyFill="1" applyBorder="1" applyAlignment="1">
      <alignment horizontal="justify" vertical="center" readingOrder="1"/>
    </xf>
    <xf numFmtId="174" fontId="21" fillId="26" borderId="20" xfId="62" applyNumberFormat="1" applyFont="1" applyFill="1" applyBorder="1" applyAlignment="1">
      <alignment horizontal="right" vertical="center" wrapText="1"/>
    </xf>
    <xf numFmtId="174" fontId="21" fillId="26" borderId="0" xfId="62" applyNumberFormat="1" applyFont="1" applyFill="1" applyBorder="1" applyAlignment="1">
      <alignment horizontal="right" vertical="center"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NumberFormat="1" applyFont="1" applyFill="1" applyBorder="1" applyAlignment="1">
      <alignment horizontal="justify" vertical="center" readingOrder="1"/>
    </xf>
    <xf numFmtId="0" fontId="79" fillId="25" borderId="0" xfId="227" applyFont="1" applyFill="1" applyBorder="1" applyAlignment="1" applyProtection="1">
      <alignment horizontal="left"/>
    </xf>
    <xf numFmtId="167" fontId="79" fillId="26" borderId="0" xfId="227" applyNumberFormat="1" applyFont="1" applyFill="1" applyBorder="1" applyAlignment="1" applyProtection="1">
      <alignment horizontal="right" indent="2"/>
    </xf>
    <xf numFmtId="0" fontId="20" fillId="25" borderId="18" xfId="227" applyFont="1" applyFill="1" applyBorder="1" applyAlignment="1" applyProtection="1">
      <alignment horizontal="right" indent="5"/>
    </xf>
    <xf numFmtId="0" fontId="25" fillId="25" borderId="0" xfId="227" applyFont="1" applyFill="1" applyBorder="1" applyAlignment="1" applyProtection="1">
      <alignment horizontal="right"/>
    </xf>
    <xf numFmtId="0" fontId="50" fillId="26" borderId="15" xfId="227" applyFont="1" applyFill="1" applyBorder="1" applyAlignment="1" applyProtection="1">
      <alignment horizontal="left" vertical="center"/>
    </xf>
    <xf numFmtId="0" fontId="50" fillId="26" borderId="16" xfId="227" applyFont="1" applyFill="1" applyBorder="1" applyAlignment="1" applyProtection="1">
      <alignment horizontal="left" vertical="center"/>
    </xf>
    <xf numFmtId="0" fontId="50" fillId="26" borderId="17" xfId="227" applyFont="1" applyFill="1" applyBorder="1" applyAlignment="1" applyProtection="1">
      <alignment horizontal="left" vertical="center"/>
    </xf>
    <xf numFmtId="0" fontId="25" fillId="0" borderId="0" xfId="227" applyFont="1" applyBorder="1" applyAlignment="1" applyProtection="1">
      <alignment vertical="justify" wrapText="1"/>
    </xf>
    <xf numFmtId="0" fontId="11" fillId="0" borderId="0" xfId="227" applyBorder="1" applyAlignment="1" applyProtection="1">
      <alignment vertical="justify" wrapText="1"/>
    </xf>
    <xf numFmtId="0" fontId="11" fillId="0" borderId="0" xfId="227" applyAlignment="1" applyProtection="1">
      <alignment vertical="justify" wrapText="1"/>
    </xf>
    <xf numFmtId="0" fontId="20" fillId="26" borderId="52" xfId="227" applyFont="1" applyFill="1" applyBorder="1" applyAlignment="1" applyProtection="1">
      <alignment horizontal="center"/>
    </xf>
    <xf numFmtId="167" fontId="21" fillId="27"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68" fontId="21" fillId="27" borderId="0" xfId="40" applyNumberFormat="1" applyFont="1" applyFill="1" applyBorder="1" applyAlignment="1" applyProtection="1">
      <alignment horizontal="right" wrapText="1" indent="2"/>
    </xf>
    <xf numFmtId="173" fontId="21" fillId="25" borderId="0" xfId="227" applyNumberFormat="1" applyFont="1" applyFill="1" applyBorder="1" applyAlignment="1" applyProtection="1">
      <alignment horizontal="left"/>
    </xf>
    <xf numFmtId="0" fontId="84" fillId="26" borderId="15" xfId="227" applyFont="1" applyFill="1" applyBorder="1" applyAlignment="1" applyProtection="1">
      <alignment horizontal="left" vertical="center"/>
    </xf>
    <xf numFmtId="0" fontId="84" fillId="26" borderId="16" xfId="227" applyFont="1" applyFill="1" applyBorder="1" applyAlignment="1" applyProtection="1">
      <alignment horizontal="left" vertical="center"/>
    </xf>
    <xf numFmtId="0" fontId="84" fillId="26" borderId="17" xfId="227" applyFont="1" applyFill="1" applyBorder="1" applyAlignment="1" applyProtection="1">
      <alignment horizontal="left" vertical="center"/>
    </xf>
    <xf numFmtId="167" fontId="79" fillId="25" borderId="0" xfId="227" applyNumberFormat="1" applyFont="1" applyFill="1" applyBorder="1" applyAlignment="1" applyProtection="1">
      <alignment horizontal="right" indent="2"/>
    </xf>
    <xf numFmtId="0" fontId="20" fillId="25" borderId="18" xfId="227" applyFont="1" applyFill="1" applyBorder="1" applyAlignment="1" applyProtection="1">
      <alignment horizontal="left" indent="4"/>
    </xf>
    <xf numFmtId="0" fontId="25" fillId="25" borderId="0" xfId="227" applyFont="1" applyFill="1" applyBorder="1" applyAlignment="1" applyProtection="1">
      <alignment vertical="justify" wrapText="1"/>
    </xf>
    <xf numFmtId="0" fontId="11" fillId="25" borderId="0" xfId="227" applyFill="1" applyBorder="1" applyAlignment="1" applyProtection="1">
      <alignment vertical="justify" wrapText="1"/>
    </xf>
    <xf numFmtId="167" fontId="21" fillId="45" borderId="0" xfId="60" applyNumberFormat="1" applyFont="1" applyFill="1" applyBorder="1" applyAlignment="1" applyProtection="1">
      <alignment horizontal="right" wrapText="1" indent="2"/>
    </xf>
    <xf numFmtId="167" fontId="21" fillId="42" borderId="0" xfId="60" applyNumberFormat="1" applyFont="1" applyFill="1" applyBorder="1" applyAlignment="1" applyProtection="1">
      <alignment horizontal="right" wrapText="1" indent="2"/>
    </xf>
    <xf numFmtId="167"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8" fontId="20" fillId="24" borderId="0" xfId="40" applyNumberFormat="1" applyFont="1" applyFill="1" applyBorder="1" applyAlignment="1" applyProtection="1">
      <alignment horizontal="right" wrapText="1" indent="2"/>
    </xf>
    <xf numFmtId="168" fontId="20" fillId="27" borderId="0" xfId="40" applyNumberFormat="1" applyFont="1" applyFill="1" applyBorder="1" applyAlignment="1" applyProtection="1">
      <alignment horizontal="right" wrapText="1" indent="2"/>
    </xf>
    <xf numFmtId="168" fontId="21" fillId="24" borderId="0" xfId="40" applyNumberFormat="1" applyFont="1" applyFill="1" applyBorder="1" applyAlignment="1" applyProtection="1">
      <alignment horizontal="right" wrapText="1" indent="2"/>
    </xf>
    <xf numFmtId="168" fontId="82" fillId="24" borderId="0" xfId="40" applyNumberFormat="1" applyFont="1" applyFill="1" applyBorder="1" applyAlignment="1" applyProtection="1">
      <alignment horizontal="right" wrapText="1" indent="2"/>
    </xf>
    <xf numFmtId="168" fontId="82" fillId="27" borderId="0" xfId="40" applyNumberFormat="1" applyFont="1" applyFill="1" applyBorder="1" applyAlignment="1" applyProtection="1">
      <alignment horizontal="right" wrapText="1" indent="2"/>
    </xf>
    <xf numFmtId="169" fontId="21" fillId="27"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1"/>
    </xf>
    <xf numFmtId="166" fontId="21" fillId="25" borderId="0" xfId="227" applyNumberFormat="1" applyFont="1" applyFill="1" applyBorder="1" applyAlignment="1" applyProtection="1">
      <alignment horizontal="right" indent="2"/>
    </xf>
    <xf numFmtId="166" fontId="21" fillId="26" borderId="0" xfId="227" applyNumberFormat="1" applyFont="1" applyFill="1" applyBorder="1" applyAlignment="1" applyProtection="1">
      <alignment horizontal="right" indent="2"/>
    </xf>
    <xf numFmtId="0" fontId="20" fillId="24" borderId="0" xfId="40" applyFont="1" applyFill="1" applyBorder="1" applyAlignment="1" applyProtection="1">
      <alignment horizontal="left" wrapText="1"/>
    </xf>
    <xf numFmtId="169" fontId="21" fillId="24" borderId="0" xfId="40" applyNumberFormat="1" applyFont="1" applyFill="1" applyBorder="1" applyAlignment="1" applyProtection="1">
      <alignment horizontal="right" wrapText="1" indent="2"/>
    </xf>
    <xf numFmtId="173" fontId="21" fillId="25" borderId="0" xfId="227" applyNumberFormat="1" applyFont="1" applyFill="1" applyBorder="1" applyAlignment="1" applyProtection="1">
      <alignment horizontal="right"/>
    </xf>
    <xf numFmtId="166" fontId="79" fillId="25"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0" fontId="20" fillId="25" borderId="18" xfId="227" applyFont="1" applyFill="1" applyBorder="1" applyAlignment="1" applyProtection="1">
      <alignment horizontal="right" indent="6"/>
    </xf>
    <xf numFmtId="0" fontId="50" fillId="26" borderId="15" xfId="227" applyFont="1" applyFill="1" applyBorder="1" applyAlignment="1" applyProtection="1">
      <alignment horizontal="left"/>
    </xf>
    <xf numFmtId="0" fontId="50" fillId="26" borderId="16" xfId="227" applyFont="1" applyFill="1" applyBorder="1" applyAlignment="1" applyProtection="1">
      <alignment horizontal="left"/>
    </xf>
    <xf numFmtId="0" fontId="50" fillId="26" borderId="17" xfId="227" applyFont="1" applyFill="1" applyBorder="1" applyAlignment="1" applyProtection="1">
      <alignment horizontal="left"/>
    </xf>
    <xf numFmtId="166" fontId="21" fillId="24" borderId="0" xfId="40" applyNumberFormat="1" applyFont="1" applyFill="1" applyBorder="1" applyAlignment="1" applyProtection="1">
      <alignment horizontal="right" wrapText="1" indent="2"/>
    </xf>
    <xf numFmtId="166" fontId="21" fillId="27" borderId="0" xfId="40" applyNumberFormat="1" applyFont="1" applyFill="1" applyBorder="1" applyAlignment="1" applyProtection="1">
      <alignment horizontal="right" wrapText="1" indent="2"/>
    </xf>
    <xf numFmtId="166" fontId="32" fillId="25" borderId="0" xfId="227" applyNumberFormat="1" applyFont="1" applyFill="1" applyBorder="1" applyAlignment="1" applyProtection="1">
      <alignment horizontal="right" indent="2"/>
    </xf>
    <xf numFmtId="166" fontId="32" fillId="26" borderId="0" xfId="227" applyNumberFormat="1" applyFont="1" applyFill="1" applyBorder="1" applyAlignment="1" applyProtection="1">
      <alignment horizontal="right" indent="2"/>
    </xf>
    <xf numFmtId="0" fontId="85" fillId="25" borderId="0" xfId="227" applyFont="1" applyFill="1" applyBorder="1" applyAlignment="1" applyProtection="1">
      <alignment horizontal="center"/>
    </xf>
    <xf numFmtId="0" fontId="11" fillId="25" borderId="0" xfId="227" applyFill="1" applyAlignment="1" applyProtection="1">
      <alignment vertical="justify"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0" fillId="25" borderId="0" xfId="62" applyFont="1" applyFill="1" applyBorder="1" applyAlignment="1">
      <alignment horizontal="left" indent="6"/>
    </xf>
    <xf numFmtId="0" fontId="88" fillId="26" borderId="0" xfId="62" applyFont="1" applyFill="1" applyBorder="1" applyAlignment="1">
      <alignment horizontal="center" vertical="center"/>
    </xf>
    <xf numFmtId="1" fontId="20" fillId="25" borderId="13" xfId="0" applyNumberFormat="1" applyFont="1" applyFill="1" applyBorder="1" applyAlignment="1">
      <alignment horizontal="center" wrapText="1"/>
    </xf>
    <xf numFmtId="1" fontId="20" fillId="25" borderId="85" xfId="0" applyNumberFormat="1" applyFont="1" applyFill="1" applyBorder="1" applyAlignment="1">
      <alignment horizontal="center" wrapText="1"/>
    </xf>
    <xf numFmtId="0" fontId="25" fillId="25" borderId="0" xfId="62" applyFont="1" applyFill="1" applyBorder="1" applyAlignment="1">
      <alignment vertical="top" wrapText="1"/>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25" fillId="24" borderId="0" xfId="40" applyFont="1" applyFill="1" applyBorder="1" applyAlignment="1">
      <alignment horizontal="justify" wrapText="1"/>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38"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3"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2" fillId="24" borderId="0" xfId="40" applyFont="1" applyFill="1" applyBorder="1" applyAlignment="1">
      <alignment horizontal="justify" vertical="top" wrapText="1"/>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8" fillId="26" borderId="27" xfId="70" applyFont="1" applyFill="1" applyBorder="1" applyAlignment="1">
      <alignment horizontal="left" vertical="center"/>
    </xf>
    <xf numFmtId="0" fontId="128" fillId="26" borderId="28" xfId="70" applyFont="1" applyFill="1" applyBorder="1" applyAlignment="1">
      <alignment horizontal="left" vertical="center"/>
    </xf>
    <xf numFmtId="0" fontId="128" fillId="26" borderId="29" xfId="70" applyFont="1" applyFill="1" applyBorder="1" applyAlignment="1">
      <alignment horizontal="left" vertical="center"/>
    </xf>
    <xf numFmtId="0" fontId="117" fillId="26" borderId="68" xfId="70" applyFont="1" applyFill="1" applyBorder="1" applyAlignment="1">
      <alignment horizontal="center" vertical="center"/>
    </xf>
    <xf numFmtId="0" fontId="117" fillId="26" borderId="69" xfId="70" applyFont="1" applyFill="1" applyBorder="1" applyAlignment="1">
      <alignment horizontal="center" vertical="center"/>
    </xf>
    <xf numFmtId="0" fontId="117" fillId="26" borderId="72" xfId="70" applyFont="1" applyFill="1" applyBorder="1" applyAlignment="1">
      <alignment horizontal="center" vertical="center"/>
    </xf>
    <xf numFmtId="0" fontId="117" fillId="26" borderId="73"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0"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74" xfId="70" applyFont="1" applyFill="1" applyBorder="1" applyAlignment="1">
      <alignment horizontal="center" vertical="center" wrapText="1"/>
    </xf>
    <xf numFmtId="0" fontId="20" fillId="25" borderId="18" xfId="63" applyFont="1" applyFill="1" applyBorder="1" applyAlignment="1">
      <alignment horizontal="left" indent="6"/>
    </xf>
    <xf numFmtId="0" fontId="92" fillId="46" borderId="34" xfId="63" applyFont="1" applyFill="1" applyBorder="1" applyAlignment="1">
      <alignment horizontal="center" vertical="center"/>
    </xf>
    <xf numFmtId="0" fontId="92" fillId="46" borderId="37" xfId="63" applyFont="1" applyFill="1" applyBorder="1" applyAlignment="1">
      <alignment horizontal="center" vertical="center"/>
    </xf>
    <xf numFmtId="0" fontId="92" fillId="46" borderId="35" xfId="63" applyFont="1" applyFill="1" applyBorder="1" applyAlignment="1">
      <alignment horizontal="center" vertical="center"/>
    </xf>
    <xf numFmtId="0" fontId="147" fillId="30" borderId="34" xfId="63" applyFont="1" applyFill="1" applyBorder="1" applyAlignment="1">
      <alignment horizontal="center" vertical="top" wrapText="1"/>
    </xf>
    <xf numFmtId="0" fontId="149" fillId="30" borderId="35" xfId="63" applyFont="1" applyFill="1" applyBorder="1" applyAlignment="1">
      <alignment horizontal="center" vertical="top" wrapText="1"/>
    </xf>
    <xf numFmtId="0" fontId="95" fillId="30" borderId="34" xfId="63" applyFont="1" applyFill="1" applyBorder="1" applyAlignment="1">
      <alignment horizontal="center" vertical="center" wrapText="1"/>
    </xf>
    <xf numFmtId="0" fontId="95" fillId="30" borderId="35" xfId="63" applyFont="1" applyFill="1" applyBorder="1" applyAlignment="1">
      <alignment horizontal="center" vertical="center" wrapText="1"/>
    </xf>
    <xf numFmtId="0" fontId="92" fillId="25" borderId="90" xfId="63" applyFont="1" applyFill="1" applyBorder="1" applyAlignment="1">
      <alignment horizontal="center" vertical="center" textRotation="90"/>
    </xf>
    <xf numFmtId="0" fontId="92" fillId="25" borderId="91" xfId="63" applyFont="1" applyFill="1" applyBorder="1" applyAlignment="1">
      <alignment horizontal="center" vertical="center" textRotation="90"/>
    </xf>
    <xf numFmtId="0" fontId="92" fillId="25" borderId="92" xfId="63" applyFont="1" applyFill="1" applyBorder="1" applyAlignment="1">
      <alignment horizontal="center" vertical="center" textRotation="90"/>
    </xf>
    <xf numFmtId="4" fontId="12" fillId="27" borderId="0" xfId="40" applyNumberFormat="1" applyFont="1" applyFill="1" applyBorder="1" applyAlignment="1">
      <alignment horizontal="left" wrapText="1" indent="1"/>
    </xf>
    <xf numFmtId="0" fontId="25" fillId="25" borderId="0" xfId="63" applyFont="1" applyFill="1" applyBorder="1" applyAlignment="1">
      <alignment horizontal="justify"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8" xfId="62" applyFont="1" applyFill="1" applyBorder="1" applyAlignment="1">
      <alignment horizontal="center"/>
    </xf>
    <xf numFmtId="0" fontId="20" fillId="25" borderId="57" xfId="62" applyFont="1" applyFill="1" applyBorder="1" applyAlignment="1">
      <alignment horizontal="center"/>
    </xf>
    <xf numFmtId="0" fontId="20" fillId="25" borderId="79" xfId="62" applyFont="1" applyFill="1" applyBorder="1" applyAlignment="1">
      <alignment horizontal="center"/>
    </xf>
    <xf numFmtId="0" fontId="79" fillId="24" borderId="0" xfId="40" applyFont="1" applyFill="1" applyBorder="1" applyAlignment="1">
      <alignment vertical="center" wrapText="1"/>
    </xf>
    <xf numFmtId="173" fontId="21" fillId="25" borderId="0" xfId="62" applyNumberFormat="1" applyFont="1" applyFill="1" applyBorder="1" applyAlignment="1">
      <alignment horizontal="left"/>
    </xf>
    <xf numFmtId="0" fontId="128" fillId="26" borderId="31" xfId="62" applyFont="1" applyFill="1" applyBorder="1" applyAlignment="1">
      <alignment horizontal="left" vertical="center" wrapText="1"/>
    </xf>
    <xf numFmtId="0" fontId="128" fillId="26" borderId="32" xfId="62" applyFont="1" applyFill="1" applyBorder="1" applyAlignment="1">
      <alignment horizontal="left" vertical="center" wrapText="1"/>
    </xf>
    <xf numFmtId="0" fontId="128"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8"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5" fontId="21" fillId="27" borderId="48" xfId="40" applyNumberFormat="1" applyFont="1" applyFill="1" applyBorder="1" applyAlignment="1">
      <alignment horizontal="center" wrapText="1"/>
    </xf>
    <xf numFmtId="165"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78" xfId="53" applyFont="1" applyFill="1" applyBorder="1" applyAlignment="1">
      <alignment horizontal="center" vertical="center" wrapText="1"/>
    </xf>
    <xf numFmtId="0" fontId="20" fillId="25" borderId="87" xfId="0" applyFont="1" applyFill="1" applyBorder="1" applyAlignment="1">
      <alignment horizontal="center"/>
    </xf>
    <xf numFmtId="0" fontId="20" fillId="25" borderId="10" xfId="0" applyFont="1" applyFill="1" applyBorder="1" applyAlignment="1">
      <alignment horizontal="center"/>
    </xf>
    <xf numFmtId="173"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92" fillId="25" borderId="0" xfId="0" applyFont="1" applyFill="1" applyBorder="1" applyAlignment="1">
      <alignment horizontal="center"/>
    </xf>
    <xf numFmtId="0" fontId="20" fillId="25" borderId="77" xfId="70" applyFont="1" applyFill="1" applyBorder="1" applyAlignment="1">
      <alignment horizontal="center"/>
    </xf>
    <xf numFmtId="0" fontId="20" fillId="25" borderId="0" xfId="70" applyFont="1" applyFill="1" applyBorder="1" applyAlignment="1">
      <alignment horizontal="left" indent="1"/>
    </xf>
    <xf numFmtId="0" fontId="121" fillId="25" borderId="0" xfId="70" applyFont="1" applyFill="1" applyBorder="1" applyAlignment="1">
      <alignment horizontal="left" indent="1"/>
    </xf>
    <xf numFmtId="0" fontId="20" fillId="0" borderId="0" xfId="70" applyFont="1" applyBorder="1" applyAlignment="1">
      <alignment horizontal="left" indent="1"/>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20" fillId="25" borderId="82" xfId="70" applyFont="1" applyFill="1" applyBorder="1" applyAlignment="1">
      <alignment horizontal="center"/>
    </xf>
    <xf numFmtId="0" fontId="20" fillId="25" borderId="13" xfId="70" applyFont="1" applyFill="1" applyBorder="1" applyAlignment="1">
      <alignment horizontal="center"/>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1" fillId="25" borderId="0" xfId="70" applyFont="1" applyFill="1" applyBorder="1" applyAlignment="1">
      <alignment horizontal="left" vertical="center"/>
    </xf>
    <xf numFmtId="0" fontId="124" fillId="25" borderId="0" xfId="70" applyFont="1" applyFill="1" applyBorder="1" applyAlignment="1">
      <alignment horizontal="justify"/>
    </xf>
    <xf numFmtId="0" fontId="50" fillId="26" borderId="31" xfId="62" applyFont="1" applyFill="1" applyBorder="1" applyAlignment="1">
      <alignment horizontal="left" vertical="center"/>
    </xf>
    <xf numFmtId="0" fontId="50" fillId="26" borderId="32" xfId="62" applyFont="1" applyFill="1" applyBorder="1" applyAlignment="1">
      <alignment horizontal="left" vertical="center"/>
    </xf>
    <xf numFmtId="0" fontId="50" fillId="26" borderId="33" xfId="62" applyFont="1" applyFill="1" applyBorder="1" applyAlignment="1">
      <alignment horizontal="left" vertical="center"/>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141" fillId="26" borderId="34" xfId="62" applyFont="1" applyFill="1" applyBorder="1" applyAlignment="1">
      <alignment horizontal="center" vertical="center"/>
    </xf>
    <xf numFmtId="0" fontId="141" fillId="26" borderId="35" xfId="62" applyFont="1" applyFill="1" applyBorder="1" applyAlignment="1">
      <alignment horizontal="center" vertical="center"/>
    </xf>
    <xf numFmtId="0" fontId="89" fillId="25" borderId="0" xfId="62" applyFont="1" applyFill="1" applyBorder="1" applyAlignment="1">
      <alignment horizontal="left" vertical="center"/>
    </xf>
    <xf numFmtId="0" fontId="141" fillId="25" borderId="34" xfId="62" applyFont="1" applyFill="1" applyBorder="1" applyAlignment="1">
      <alignment horizontal="center" vertical="center"/>
    </xf>
    <xf numFmtId="0" fontId="141" fillId="25" borderId="35" xfId="62" applyFont="1" applyFill="1" applyBorder="1" applyAlignment="1">
      <alignment horizontal="center" vertical="center"/>
    </xf>
    <xf numFmtId="0" fontId="38" fillId="25" borderId="0" xfId="62" applyFont="1" applyFill="1" applyBorder="1" applyAlignment="1">
      <alignment horizontal="left" vertical="center" wrapText="1"/>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20" fillId="26" borderId="13" xfId="62" applyFont="1" applyFill="1" applyBorder="1" applyAlignment="1">
      <alignment horizontal="center" vertical="center"/>
    </xf>
    <xf numFmtId="173" fontId="21"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122" fillId="27" borderId="0" xfId="40" applyFont="1" applyFill="1" applyBorder="1" applyAlignment="1">
      <alignment horizontal="left"/>
    </xf>
    <xf numFmtId="0" fontId="122" fillId="27" borderId="19" xfId="40" applyFont="1" applyFill="1" applyBorder="1" applyAlignment="1">
      <alignment horizontal="left"/>
    </xf>
    <xf numFmtId="173" fontId="47" fillId="25" borderId="0" xfId="70" applyNumberFormat="1" applyFont="1" applyFill="1" applyBorder="1" applyAlignment="1">
      <alignment horizontal="right"/>
    </xf>
    <xf numFmtId="0" fontId="128" fillId="26" borderId="44" xfId="70" applyFont="1" applyFill="1" applyBorder="1" applyAlignment="1">
      <alignment horizontal="left" vertical="center"/>
    </xf>
    <xf numFmtId="0" fontId="128" fillId="26" borderId="45" xfId="70" applyFont="1" applyFill="1" applyBorder="1" applyAlignment="1">
      <alignment horizontal="left" vertical="center"/>
    </xf>
    <xf numFmtId="0" fontId="128" fillId="26" borderId="46" xfId="70" applyFont="1" applyFill="1" applyBorder="1" applyAlignment="1">
      <alignment horizontal="left" vertical="center"/>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1" fillId="24" borderId="0" xfId="40" applyFont="1" applyFill="1" applyBorder="1" applyAlignment="1">
      <alignment horizontal="left" vertical="center" wrapText="1" indent="1"/>
    </xf>
    <xf numFmtId="0" fontId="122" fillId="24" borderId="0" xfId="40" applyFont="1" applyFill="1" applyBorder="1" applyAlignment="1">
      <alignment horizontal="center" vertical="top" wrapText="1"/>
    </xf>
    <xf numFmtId="0" fontId="122" fillId="24" borderId="0" xfId="40" applyFont="1" applyFill="1" applyBorder="1" applyAlignment="1">
      <alignment horizontal="left" vertical="top" wrapText="1"/>
    </xf>
    <xf numFmtId="0" fontId="87" fillId="26" borderId="0" xfId="70" applyFont="1" applyFill="1" applyBorder="1" applyAlignment="1">
      <alignment horizontal="left"/>
    </xf>
    <xf numFmtId="0" fontId="121" fillId="27" borderId="0" xfId="40" applyFont="1" applyFill="1" applyBorder="1" applyAlignment="1">
      <alignment horizontal="left" vertical="center" wrapText="1" indent="1"/>
    </xf>
    <xf numFmtId="0" fontId="121" fillId="25" borderId="18" xfId="70" applyFont="1" applyFill="1" applyBorder="1" applyAlignment="1">
      <alignment horizontal="left" indent="6"/>
    </xf>
    <xf numFmtId="0" fontId="18" fillId="25" borderId="0" xfId="70" applyFont="1" applyFill="1" applyBorder="1" applyAlignment="1">
      <alignment horizontal="left"/>
    </xf>
    <xf numFmtId="0" fontId="128" fillId="0" borderId="44" xfId="70" applyFont="1" applyFill="1" applyBorder="1" applyAlignment="1">
      <alignment horizontal="left" vertical="center"/>
    </xf>
    <xf numFmtId="0" fontId="128" fillId="0" borderId="45" xfId="70" applyFont="1" applyFill="1" applyBorder="1" applyAlignment="1">
      <alignment horizontal="left" vertical="center"/>
    </xf>
    <xf numFmtId="0" fontId="128" fillId="0" borderId="46" xfId="70" applyFont="1" applyFill="1" applyBorder="1" applyAlignment="1">
      <alignment horizontal="left" vertical="center"/>
    </xf>
    <xf numFmtId="173" fontId="21" fillId="25" borderId="20" xfId="70" applyNumberFormat="1" applyFont="1" applyFill="1" applyBorder="1" applyAlignment="1">
      <alignment horizontal="left"/>
    </xf>
    <xf numFmtId="3" fontId="121" fillId="27" borderId="0" xfId="40" applyNumberFormat="1" applyFont="1" applyFill="1" applyBorder="1" applyAlignment="1">
      <alignment horizontal="left" vertical="center" wrapText="1" indent="1"/>
    </xf>
    <xf numFmtId="0" fontId="122" fillId="24" borderId="0" xfId="40" applyFont="1" applyFill="1" applyBorder="1" applyAlignment="1">
      <alignment horizontal="left" vertical="center" wrapText="1"/>
    </xf>
    <xf numFmtId="0" fontId="79" fillId="25" borderId="0" xfId="70" applyFont="1" applyFill="1" applyBorder="1" applyAlignment="1">
      <alignment horizontal="justify" vertical="center"/>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25" fillId="25" borderId="0" xfId="70" applyNumberFormat="1" applyFont="1" applyFill="1" applyBorder="1" applyAlignment="1" applyProtection="1">
      <alignment horizontal="justify" vertical="justify" wrapText="1"/>
      <protection locked="0"/>
    </xf>
    <xf numFmtId="49" fontId="25" fillId="25" borderId="0" xfId="70" applyNumberFormat="1" applyFont="1" applyFill="1" applyBorder="1" applyAlignment="1">
      <alignment horizontal="left" vertical="center" wrapText="1"/>
    </xf>
    <xf numFmtId="0" fontId="82" fillId="25" borderId="0" xfId="70" applyNumberFormat="1" applyFont="1" applyFill="1" applyBorder="1" applyAlignment="1" applyProtection="1">
      <alignment horizontal="right" vertical="justify" wrapText="1"/>
      <protection locked="0"/>
    </xf>
    <xf numFmtId="0" fontId="126" fillId="25" borderId="0" xfId="68" applyNumberFormat="1" applyFont="1" applyFill="1" applyBorder="1" applyAlignment="1" applyProtection="1">
      <alignment horizontal="center" vertical="justify" wrapText="1"/>
      <protection locked="0"/>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1" fontId="21" fillId="34" borderId="0" xfId="51" applyNumberFormat="1" applyFont="1" applyFill="1" applyBorder="1" applyAlignment="1">
      <alignment horizontal="center"/>
    </xf>
    <xf numFmtId="0" fontId="21" fillId="27" borderId="0" xfId="61" applyFont="1" applyFill="1" applyBorder="1" applyAlignment="1">
      <alignment horizontal="justify" vertical="center" wrapText="1"/>
    </xf>
    <xf numFmtId="0" fontId="21" fillId="27" borderId="0" xfId="61" applyFont="1" applyFill="1" applyBorder="1" applyAlignment="1">
      <alignment horizontal="justify" vertical="center"/>
    </xf>
    <xf numFmtId="0" fontId="11" fillId="0" borderId="0" xfId="51" applyFont="1" applyAlignment="1">
      <alignment horizontal="justify" vertical="top"/>
    </xf>
    <xf numFmtId="0" fontId="0" fillId="0" borderId="0" xfId="51" applyFont="1" applyAlignment="1">
      <alignment horizontal="justify" vertical="top"/>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3" fontId="21" fillId="25" borderId="0" xfId="52" applyNumberFormat="1" applyFont="1" applyFill="1" applyBorder="1" applyAlignment="1">
      <alignment horizontal="center"/>
    </xf>
    <xf numFmtId="0" fontId="20" fillId="25" borderId="0" xfId="0" applyFont="1" applyFill="1" applyBorder="1" applyAlignment="1">
      <alignment horizontal="center"/>
    </xf>
    <xf numFmtId="0" fontId="19" fillId="25" borderId="0" xfId="0" applyFont="1" applyFill="1" applyBorder="1"/>
    <xf numFmtId="173" fontId="21" fillId="25" borderId="0" xfId="52" applyNumberFormat="1" applyFont="1" applyFill="1" applyBorder="1" applyAlignment="1">
      <alignment horizontal="right"/>
    </xf>
    <xf numFmtId="173"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xf numFmtId="0" fontId="50" fillId="0" borderId="0" xfId="63" applyFont="1" applyFill="1" applyBorder="1" applyAlignment="1"/>
    <xf numFmtId="3" fontId="11" fillId="0" borderId="0" xfId="63" applyNumberFormat="1" applyFont="1" applyFill="1" applyBorder="1"/>
    <xf numFmtId="4" fontId="11" fillId="0" borderId="0" xfId="63" applyNumberFormat="1" applyFont="1" applyFill="1" applyBorder="1" applyAlignment="1"/>
    <xf numFmtId="2" fontId="11" fillId="0" borderId="0" xfId="63" applyNumberFormat="1" applyFont="1" applyFill="1" applyBorder="1" applyAlignment="1"/>
    <xf numFmtId="2" fontId="11" fillId="0" borderId="0" xfId="63" applyNumberFormat="1" applyFont="1" applyFill="1" applyBorder="1"/>
    <xf numFmtId="4" fontId="11" fillId="0" borderId="0" xfId="63" applyNumberFormat="1" applyFont="1" applyFill="1" applyBorder="1"/>
    <xf numFmtId="166" fontId="17" fillId="0" borderId="0" xfId="63" applyNumberFormat="1" applyFont="1" applyFill="1" applyBorder="1" applyAlignment="1">
      <alignment horizontal="center" vertical="center" wrapText="1"/>
    </xf>
    <xf numFmtId="1" fontId="17" fillId="0" borderId="0" xfId="63" applyNumberFormat="1" applyFont="1" applyFill="1" applyBorder="1" applyAlignment="1">
      <alignment horizontal="center" vertical="center" wrapText="1"/>
    </xf>
    <xf numFmtId="0" fontId="11" fillId="0" borderId="0" xfId="63" applyFill="1" applyAlignment="1"/>
  </cellXfs>
  <cellStyles count="330">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3A_2015" xfId="328"/>
    <cellStyle name="Normal_13empresarial3A_2015 2" xfId="329"/>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27"/>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3909">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theme="0"/>
      </font>
      <fill>
        <patternFill>
          <bgColor theme="7"/>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3908"/>
      <tableStyleElement type="headerRow" dxfId="390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E28700"/>
      <color rgb="FFFFC7CE"/>
      <color rgb="FF008080"/>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2019</c:v>
                  </c:pt>
                  <c:pt idx="12">
                    <c:v>2020</c:v>
                  </c:pt>
                </c:lvl>
              </c:multiLvlStrCache>
            </c:multiLvlStrRef>
          </c:cat>
          <c:val>
            <c:numRef>
              <c:f>'9lay_off'!$E$12:$Q$12</c:f>
              <c:numCache>
                <c:formatCode>0</c:formatCode>
                <c:ptCount val="13"/>
                <c:pt idx="0">
                  <c:v>69</c:v>
                </c:pt>
                <c:pt idx="1">
                  <c:v>72</c:v>
                </c:pt>
                <c:pt idx="2">
                  <c:v>66</c:v>
                </c:pt>
                <c:pt idx="3">
                  <c:v>62</c:v>
                </c:pt>
                <c:pt idx="4">
                  <c:v>56</c:v>
                </c:pt>
                <c:pt idx="5">
                  <c:v>41</c:v>
                </c:pt>
                <c:pt idx="6">
                  <c:v>27</c:v>
                </c:pt>
                <c:pt idx="7">
                  <c:v>31</c:v>
                </c:pt>
                <c:pt idx="8">
                  <c:v>27</c:v>
                </c:pt>
                <c:pt idx="9">
                  <c:v>31</c:v>
                </c:pt>
                <c:pt idx="10">
                  <c:v>32</c:v>
                </c:pt>
                <c:pt idx="11">
                  <c:v>37</c:v>
                </c:pt>
                <c:pt idx="12">
                  <c:v>33</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46200448"/>
        <c:axId val="146205312"/>
      </c:barChart>
      <c:catAx>
        <c:axId val="146200448"/>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6205312"/>
        <c:crosses val="autoZero"/>
        <c:auto val="1"/>
        <c:lblAlgn val="ctr"/>
        <c:lblOffset val="100"/>
        <c:tickLblSkip val="1"/>
        <c:tickMarkSkip val="1"/>
        <c:noMultiLvlLbl val="0"/>
      </c:catAx>
      <c:valAx>
        <c:axId val="1462053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62004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3CE2-46CF-8C8B-A878944CB1C9}"/>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3CE2-46CF-8C8B-A878944CB1C9}"/>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3CE2-46CF-8C8B-A878944CB1C9}"/>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3CE2-46CF-8C8B-A878944CB1C9}"/>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3CE2-46CF-8C8B-A878944CB1C9}"/>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3CE2-46CF-8C8B-A878944CB1C9}"/>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3CE2-46CF-8C8B-A878944CB1C9}"/>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3CE2-46CF-8C8B-A878944CB1C9}"/>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3CE2-46CF-8C8B-A878944CB1C9}"/>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3CE2-46CF-8C8B-A878944CB1C9}"/>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3CE2-46CF-8C8B-A878944CB1C9}"/>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3CE2-46CF-8C8B-A878944CB1C9}"/>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3CE2-46CF-8C8B-A878944CB1C9}"/>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3CE2-46CF-8C8B-A878944CB1C9}"/>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3CE2-46CF-8C8B-A878944CB1C9}"/>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3CE2-46CF-8C8B-A878944CB1C9}"/>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3CE2-46CF-8C8B-A878944CB1C9}"/>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3CE2-46CF-8C8B-A878944CB1C9}"/>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3CE2-46CF-8C8B-A878944CB1C9}"/>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104737</c:v>
              </c:pt>
              <c:pt idx="1">
                <c:v>97956</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53527168"/>
        <c:axId val="253528704"/>
      </c:barChart>
      <c:catAx>
        <c:axId val="25352716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53528704"/>
        <c:crosses val="autoZero"/>
        <c:auto val="1"/>
        <c:lblAlgn val="ctr"/>
        <c:lblOffset val="100"/>
        <c:tickLblSkip val="1"/>
        <c:tickMarkSkip val="1"/>
        <c:noMultiLvlLbl val="0"/>
      </c:catAx>
      <c:valAx>
        <c:axId val="25352870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5352716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60BC-4F9A-A392-60EFD60E2B0A}"/>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60BC-4F9A-A392-60EFD60E2B0A}"/>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60BC-4F9A-A392-60EFD60E2B0A}"/>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60BC-4F9A-A392-60EFD60E2B0A}"/>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60BC-4F9A-A392-60EFD60E2B0A}"/>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60BC-4F9A-A392-60EFD60E2B0A}"/>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60BC-4F9A-A392-60EFD60E2B0A}"/>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60BC-4F9A-A392-60EFD60E2B0A}"/>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60BC-4F9A-A392-60EFD60E2B0A}"/>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60BC-4F9A-A392-60EFD60E2B0A}"/>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60BC-4F9A-A392-60EFD60E2B0A}"/>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60BC-4F9A-A392-60EFD60E2B0A}"/>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60BC-4F9A-A392-60EFD60E2B0A}"/>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60BC-4F9A-A392-60EFD60E2B0A}"/>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60BC-4F9A-A392-60EFD60E2B0A}"/>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60BC-4F9A-A392-60EFD60E2B0A}"/>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60BC-4F9A-A392-60EFD60E2B0A}"/>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60BC-4F9A-A392-60EFD60E2B0A}"/>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60BC-4F9A-A392-60EFD60E2B0A}"/>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65620</c:v>
              </c:pt>
              <c:pt idx="1">
                <c:v>3495</c:v>
              </c:pt>
              <c:pt idx="2">
                <c:v>3463</c:v>
              </c:pt>
              <c:pt idx="3">
                <c:v>11678</c:v>
              </c:pt>
              <c:pt idx="4">
                <c:v>9476</c:v>
              </c:pt>
              <c:pt idx="5">
                <c:v>10379</c:v>
              </c:pt>
              <c:pt idx="6">
                <c:v>11706</c:v>
              </c:pt>
              <c:pt idx="7">
                <c:v>13336</c:v>
              </c:pt>
              <c:pt idx="8">
                <c:v>15021</c:v>
              </c:pt>
              <c:pt idx="9">
                <c:v>16956</c:v>
              </c:pt>
              <c:pt idx="10">
                <c:v>19379</c:v>
              </c:pt>
              <c:pt idx="11">
                <c:v>16254</c:v>
              </c:pt>
              <c:pt idx="12">
                <c:v>5930</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43628160"/>
        <c:axId val="143629696"/>
      </c:barChart>
      <c:catAx>
        <c:axId val="14362816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43629696"/>
        <c:crosses val="autoZero"/>
        <c:auto val="1"/>
        <c:lblAlgn val="ctr"/>
        <c:lblOffset val="100"/>
        <c:tickLblSkip val="1"/>
        <c:tickMarkSkip val="1"/>
        <c:noMultiLvlLbl val="0"/>
      </c:catAx>
      <c:valAx>
        <c:axId val="14362969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4362816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4756</c:v>
                </c:pt>
                <c:pt idx="1">
                  <c:v>1593</c:v>
                </c:pt>
                <c:pt idx="2">
                  <c:v>3057</c:v>
                </c:pt>
                <c:pt idx="3">
                  <c:v>957</c:v>
                </c:pt>
                <c:pt idx="4">
                  <c:v>1556</c:v>
                </c:pt>
                <c:pt idx="5">
                  <c:v>3201</c:v>
                </c:pt>
                <c:pt idx="6">
                  <c:v>1110</c:v>
                </c:pt>
                <c:pt idx="7">
                  <c:v>2513</c:v>
                </c:pt>
                <c:pt idx="8">
                  <c:v>1238</c:v>
                </c:pt>
                <c:pt idx="9">
                  <c:v>1755</c:v>
                </c:pt>
                <c:pt idx="10">
                  <c:v>17126</c:v>
                </c:pt>
                <c:pt idx="11">
                  <c:v>1092</c:v>
                </c:pt>
                <c:pt idx="12">
                  <c:v>28202</c:v>
                </c:pt>
                <c:pt idx="13">
                  <c:v>2243</c:v>
                </c:pt>
                <c:pt idx="14">
                  <c:v>8629</c:v>
                </c:pt>
                <c:pt idx="15">
                  <c:v>1143</c:v>
                </c:pt>
                <c:pt idx="16">
                  <c:v>2796</c:v>
                </c:pt>
                <c:pt idx="17">
                  <c:v>3196</c:v>
                </c:pt>
                <c:pt idx="18">
                  <c:v>5666</c:v>
                </c:pt>
                <c:pt idx="19">
                  <c:v>2543</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43664256"/>
        <c:axId val="143665792"/>
      </c:barChart>
      <c:catAx>
        <c:axId val="14366425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43665792"/>
        <c:crosses val="autoZero"/>
        <c:auto val="1"/>
        <c:lblAlgn val="ctr"/>
        <c:lblOffset val="100"/>
        <c:tickLblSkip val="1"/>
        <c:tickMarkSkip val="1"/>
        <c:noMultiLvlLbl val="0"/>
      </c:catAx>
      <c:valAx>
        <c:axId val="14366579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436642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'18ssocial'!$AE$8:$AE$27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'18ssocial'!$AF$8:$AF$27</c:f>
              <c:numCache>
                <c:formatCode>0.0</c:formatCode>
                <c:ptCount val="20"/>
                <c:pt idx="0">
                  <c:v>259.42969301934397</c:v>
                </c:pt>
                <c:pt idx="1">
                  <c:v>337.00077212806002</c:v>
                </c:pt>
                <c:pt idx="2">
                  <c:v>251.936233638743</c:v>
                </c:pt>
                <c:pt idx="3">
                  <c:v>279.04868338557998</c:v>
                </c:pt>
                <c:pt idx="4">
                  <c:v>266.31746460746501</c:v>
                </c:pt>
                <c:pt idx="5">
                  <c:v>230.08019068458901</c:v>
                </c:pt>
                <c:pt idx="6">
                  <c:v>303.04517117117098</c:v>
                </c:pt>
                <c:pt idx="7">
                  <c:v>277.09729191557199</c:v>
                </c:pt>
                <c:pt idx="8">
                  <c:v>273.13038772213201</c:v>
                </c:pt>
                <c:pt idx="9">
                  <c:v>251.32505707762601</c:v>
                </c:pt>
                <c:pt idx="10">
                  <c:v>263.54095110124399</c:v>
                </c:pt>
                <c:pt idx="11">
                  <c:v>318.52629697525202</c:v>
                </c:pt>
                <c:pt idx="12">
                  <c:v>243.62150525046101</c:v>
                </c:pt>
                <c:pt idx="13">
                  <c:v>276.45377510040203</c:v>
                </c:pt>
                <c:pt idx="14">
                  <c:v>274.10342688159602</c:v>
                </c:pt>
                <c:pt idx="15">
                  <c:v>235.743919510061</c:v>
                </c:pt>
                <c:pt idx="16">
                  <c:v>244.09960644007199</c:v>
                </c:pt>
                <c:pt idx="17">
                  <c:v>262.08901408450703</c:v>
                </c:pt>
                <c:pt idx="18">
                  <c:v>278.423015004413</c:v>
                </c:pt>
                <c:pt idx="19">
                  <c:v>243.851132966168</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'18ssocial'!$AE$8:$AE$27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'18ssocial'!$AG$8:$AG$27</c:f>
              <c:numCache>
                <c:formatCode>0.0</c:formatCode>
                <c:ptCount val="20"/>
                <c:pt idx="0">
                  <c:v>259.34806161609703</c:v>
                </c:pt>
                <c:pt idx="1">
                  <c:v>259.34806161609703</c:v>
                </c:pt>
                <c:pt idx="2">
                  <c:v>259.34806161609703</c:v>
                </c:pt>
                <c:pt idx="3">
                  <c:v>259.34806161609703</c:v>
                </c:pt>
                <c:pt idx="4">
                  <c:v>259.34806161609703</c:v>
                </c:pt>
                <c:pt idx="5">
                  <c:v>259.34806161609703</c:v>
                </c:pt>
                <c:pt idx="6">
                  <c:v>259.34806161609703</c:v>
                </c:pt>
                <c:pt idx="7">
                  <c:v>259.34806161609703</c:v>
                </c:pt>
                <c:pt idx="8">
                  <c:v>259.34806161609703</c:v>
                </c:pt>
                <c:pt idx="9">
                  <c:v>259.34806161609703</c:v>
                </c:pt>
                <c:pt idx="10">
                  <c:v>259.34806161609703</c:v>
                </c:pt>
                <c:pt idx="11">
                  <c:v>259.34806161609703</c:v>
                </c:pt>
                <c:pt idx="12">
                  <c:v>259.34806161609703</c:v>
                </c:pt>
                <c:pt idx="13">
                  <c:v>259.34806161609703</c:v>
                </c:pt>
                <c:pt idx="14">
                  <c:v>259.34806161609703</c:v>
                </c:pt>
                <c:pt idx="15">
                  <c:v>259.34806161609703</c:v>
                </c:pt>
                <c:pt idx="16">
                  <c:v>259.34806161609703</c:v>
                </c:pt>
                <c:pt idx="17">
                  <c:v>259.34806161609703</c:v>
                </c:pt>
                <c:pt idx="18">
                  <c:v>259.34806161609703</c:v>
                </c:pt>
                <c:pt idx="19">
                  <c:v>259.34806161609703</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43717504"/>
        <c:axId val="143719040"/>
      </c:lineChart>
      <c:catAx>
        <c:axId val="14371750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43719040"/>
        <c:crosses val="autoZero"/>
        <c:auto val="1"/>
        <c:lblAlgn val="ctr"/>
        <c:lblOffset val="100"/>
        <c:tickLblSkip val="1"/>
        <c:tickMarkSkip val="1"/>
        <c:noMultiLvlLbl val="0"/>
      </c:catAx>
      <c:valAx>
        <c:axId val="143719040"/>
        <c:scaling>
          <c:orientation val="minMax"/>
          <c:min val="82"/>
        </c:scaling>
        <c:delete val="0"/>
        <c:axPos val="l"/>
        <c:numFmt formatCode="0.0" sourceLinked="1"/>
        <c:majorTickMark val="out"/>
        <c:minorTickMark val="none"/>
        <c:tickLblPos val="none"/>
        <c:spPr>
          <a:ln w="9525">
            <a:noFill/>
          </a:ln>
        </c:spPr>
        <c:crossAx val="14371750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11699</c:v>
              </c:pt>
              <c:pt idx="1">
                <c:v>2444</c:v>
              </c:pt>
              <c:pt idx="2">
                <c:v>12176</c:v>
              </c:pt>
              <c:pt idx="3">
                <c:v>3657</c:v>
              </c:pt>
              <c:pt idx="4">
                <c:v>3679</c:v>
              </c:pt>
              <c:pt idx="5">
                <c:v>7252</c:v>
              </c:pt>
              <c:pt idx="6">
                <c:v>2179</c:v>
              </c:pt>
              <c:pt idx="7">
                <c:v>6782</c:v>
              </c:pt>
              <c:pt idx="8">
                <c:v>4161</c:v>
              </c:pt>
              <c:pt idx="9">
                <c:v>7839</c:v>
              </c:pt>
              <c:pt idx="10">
                <c:v>23120</c:v>
              </c:pt>
              <c:pt idx="11">
                <c:v>2466</c:v>
              </c:pt>
              <c:pt idx="12">
                <c:v>29469</c:v>
              </c:pt>
              <c:pt idx="13">
                <c:v>8149</c:v>
              </c:pt>
              <c:pt idx="14">
                <c:v>11308</c:v>
              </c:pt>
              <c:pt idx="15">
                <c:v>5017</c:v>
              </c:pt>
              <c:pt idx="16">
                <c:v>6329</c:v>
              </c:pt>
              <c:pt idx="17">
                <c:v>10570</c:v>
              </c:pt>
              <c:pt idx="18">
                <c:v>3716</c:v>
              </c:pt>
              <c:pt idx="19">
                <c:v>3061</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43753600"/>
        <c:axId val="143755136"/>
      </c:barChart>
      <c:catAx>
        <c:axId val="143753600"/>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43755136"/>
        <c:crosses val="autoZero"/>
        <c:auto val="1"/>
        <c:lblAlgn val="ctr"/>
        <c:lblOffset val="100"/>
        <c:noMultiLvlLbl val="0"/>
      </c:catAx>
      <c:valAx>
        <c:axId val="143755136"/>
        <c:scaling>
          <c:orientation val="minMax"/>
          <c:max val="35000"/>
          <c:min val="0"/>
        </c:scaling>
        <c:delete val="1"/>
        <c:axPos val="l"/>
        <c:numFmt formatCode="General" sourceLinked="1"/>
        <c:majorTickMark val="out"/>
        <c:minorTickMark val="none"/>
        <c:tickLblPos val="none"/>
        <c:crossAx val="143753600"/>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(jan. 2020 /jan. 2019)"</c:f>
          <c:strCache>
            <c:ptCount val="1"/>
            <c:pt idx="0">
              <c:v>Variação Homóloga % (jan. 2020 /jan.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1.7658315935977775</c:v>
              </c:pt>
              <c:pt idx="1">
                <c:v>-2.083333333333337</c:v>
              </c:pt>
              <c:pt idx="2">
                <c:v>-2.3341621881767916</c:v>
              </c:pt>
              <c:pt idx="3">
                <c:v>-1.6935483870967771</c:v>
              </c:pt>
              <c:pt idx="4">
                <c:v>-2.6719576719576699</c:v>
              </c:pt>
              <c:pt idx="5">
                <c:v>-0.92896174863388303</c:v>
              </c:pt>
              <c:pt idx="6">
                <c:v>-3.7118868758285517</c:v>
              </c:pt>
              <c:pt idx="7">
                <c:v>0.74272133095663051</c:v>
              </c:pt>
              <c:pt idx="8">
                <c:v>-0.54971319311662992</c:v>
              </c:pt>
              <c:pt idx="9">
                <c:v>3.4988117243200501</c:v>
              </c:pt>
              <c:pt idx="10">
                <c:v>-4.8559670781893054</c:v>
              </c:pt>
              <c:pt idx="11">
                <c:v>-2.6450848795894211</c:v>
              </c:pt>
              <c:pt idx="12">
                <c:v>2.7725465578573028</c:v>
              </c:pt>
              <c:pt idx="13">
                <c:v>0.87893042832383195</c:v>
              </c:pt>
              <c:pt idx="14">
                <c:v>-1.4209746316798832</c:v>
              </c:pt>
              <c:pt idx="15">
                <c:v>-2.2217891249269095</c:v>
              </c:pt>
              <c:pt idx="16">
                <c:v>-1.1402686660418659</c:v>
              </c:pt>
              <c:pt idx="17">
                <c:v>-1.665271188017492</c:v>
              </c:pt>
              <c:pt idx="18">
                <c:v>5.598181301506111</c:v>
              </c:pt>
              <c:pt idx="19">
                <c:v>-3.1022475466919941</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43854208"/>
        <c:axId val="143856000"/>
      </c:barChart>
      <c:catAx>
        <c:axId val="14385420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3856000"/>
        <c:crosses val="autoZero"/>
        <c:auto val="1"/>
        <c:lblAlgn val="ctr"/>
        <c:lblOffset val="100"/>
        <c:noMultiLvlLbl val="0"/>
      </c:catAx>
      <c:valAx>
        <c:axId val="143856000"/>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3854208"/>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numLit>
          </c:val>
          <c:smooth val="0"/>
          <c:extLs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numLit>
          </c:val>
          <c:smooth val="0"/>
          <c:extLs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smooth val="0"/>
        <c:axId val="144515840"/>
        <c:axId val="144517376"/>
      </c:lineChart>
      <c:catAx>
        <c:axId val="1445158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4517376"/>
        <c:crosses val="autoZero"/>
        <c:auto val="1"/>
        <c:lblAlgn val="ctr"/>
        <c:lblOffset val="100"/>
        <c:tickLblSkip val="6"/>
        <c:tickMarkSkip val="1"/>
        <c:noMultiLvlLbl val="0"/>
      </c:catAx>
      <c:valAx>
        <c:axId val="14451737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451584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-0.28614020427635001</c:v>
              </c:pt>
              <c:pt idx="1">
                <c:v>-0.26996365672851025</c:v>
              </c:pt>
              <c:pt idx="2">
                <c:v>-0.61197069731688913</c:v>
              </c:pt>
              <c:pt idx="3">
                <c:v>-0.73038301533784422</c:v>
              </c:pt>
              <c:pt idx="4">
                <c:v>-0.97455426666882805</c:v>
              </c:pt>
              <c:pt idx="5">
                <c:v>-0.78253402984361919</c:v>
              </c:pt>
              <c:pt idx="6">
                <c:v>-0.51346635393648599</c:v>
              </c:pt>
              <c:pt idx="7">
                <c:v>-0.12221930719413694</c:v>
              </c:pt>
              <c:pt idx="8">
                <c:v>6.3005809428927015E-2</c:v>
              </c:pt>
              <c:pt idx="9">
                <c:v>0.29847523032828488</c:v>
              </c:pt>
              <c:pt idx="10">
                <c:v>0.43666461991542488</c:v>
              </c:pt>
              <c:pt idx="11">
                <c:v>0.6199169673813778</c:v>
              </c:pt>
              <c:pt idx="12">
                <c:v>0.64177605700908325</c:v>
              </c:pt>
              <c:pt idx="13">
                <c:v>0.5143848746760552</c:v>
              </c:pt>
              <c:pt idx="14">
                <c:v>0.43042067909219112</c:v>
              </c:pt>
              <c:pt idx="15">
                <c:v>0.55390171211793016</c:v>
              </c:pt>
              <c:pt idx="16">
                <c:v>0.98164666198095785</c:v>
              </c:pt>
              <c:pt idx="17">
                <c:v>1.2890130838714025</c:v>
              </c:pt>
              <c:pt idx="18">
                <c:v>1.4693759633910568</c:v>
              </c:pt>
              <c:pt idx="19">
                <c:v>1.4941492067230537</c:v>
              </c:pt>
              <c:pt idx="20">
                <c:v>1.3990127794634446</c:v>
              </c:pt>
              <c:pt idx="21">
                <c:v>1.1803693278020666</c:v>
              </c:pt>
              <c:pt idx="22">
                <c:v>0.97070968479043562</c:v>
              </c:pt>
              <c:pt idx="23">
                <c:v>0.86047135682276799</c:v>
              </c:pt>
              <c:pt idx="24">
                <c:v>0.87515918557728634</c:v>
              </c:pt>
              <c:pt idx="25">
                <c:v>0.8716451522916191</c:v>
              </c:pt>
              <c:pt idx="26">
                <c:v>0.94940569371862527</c:v>
              </c:pt>
              <c:pt idx="27">
                <c:v>0.92305761328657898</c:v>
              </c:pt>
              <c:pt idx="28">
                <c:v>0.8524411877518453</c:v>
              </c:pt>
              <c:pt idx="29">
                <c:v>0.71486631305889647</c:v>
              </c:pt>
              <c:pt idx="30">
                <c:v>0.37947044774418687</c:v>
              </c:pt>
              <c:pt idx="31">
                <c:v>0.21006205155281646</c:v>
              </c:pt>
              <c:pt idx="32">
                <c:v>5.8033126777010113E-2</c:v>
              </c:pt>
              <c:pt idx="33">
                <c:v>0.15017820328919707</c:v>
              </c:pt>
              <c:pt idx="34">
                <c:v>0.10516085026002903</c:v>
              </c:pt>
              <c:pt idx="35">
                <c:v>0.45188760293863039</c:v>
              </c:pt>
              <c:pt idx="36">
                <c:v>0.55191336818082648</c:v>
              </c:pt>
              <c:pt idx="37">
                <c:v>0.80015059911808395</c:v>
              </c:pt>
              <c:pt idx="38">
                <c:v>0.46742037648948886</c:v>
              </c:pt>
              <c:pt idx="39">
                <c:v>0.58665108419877987</c:v>
              </c:pt>
              <c:pt idx="40">
                <c:v>0.48328542651409379</c:v>
              </c:pt>
              <c:pt idx="41">
                <c:v>0.98974590263321527</c:v>
              </c:pt>
              <c:pt idx="42">
                <c:v>1.2144441684520562</c:v>
              </c:pt>
              <c:pt idx="43">
                <c:v>1.3674342217655253</c:v>
              </c:pt>
              <c:pt idx="44">
                <c:v>1.2214223845464989</c:v>
              </c:pt>
              <c:pt idx="45">
                <c:v>1.2814148086593942</c:v>
              </c:pt>
              <c:pt idx="46">
                <c:v>1.4145993982328755</c:v>
              </c:pt>
              <c:pt idx="47">
                <c:v>1.3459455396827253</c:v>
              </c:pt>
              <c:pt idx="48">
                <c:v>1.2613480095182226</c:v>
              </c:pt>
              <c:pt idx="49">
                <c:v>1.2722548900762118</c:v>
              </c:pt>
              <c:pt idx="50">
                <c:v>1.4464486082004118</c:v>
              </c:pt>
              <c:pt idx="51">
                <c:v>1.5437480142795243</c:v>
              </c:pt>
              <c:pt idx="52">
                <c:v>1.6494220353246003</c:v>
              </c:pt>
              <c:pt idx="53">
                <c:v>1.7360500925985474</c:v>
              </c:pt>
              <c:pt idx="54">
                <c:v>1.6845384932032741</c:v>
              </c:pt>
              <c:pt idx="55">
                <c:v>1.6849640185925225</c:v>
              </c:pt>
              <c:pt idx="56">
                <c:v>1.6431132937443564</c:v>
              </c:pt>
              <c:pt idx="57">
                <c:v>1.6447726418892767</c:v>
              </c:pt>
              <c:pt idx="58">
                <c:v>1.6881196372248823</c:v>
              </c:pt>
              <c:pt idx="59">
                <c:v>1.7517221286612175</c:v>
              </c:pt>
              <c:pt idx="60">
                <c:v>1.7758730368885585</c:v>
              </c:pt>
              <c:pt idx="61">
                <c:v>1.7443684748795529</c:v>
              </c:pt>
              <c:pt idx="62">
                <c:v>1.7688565304911315</c:v>
              </c:pt>
              <c:pt idx="63">
                <c:v>1.7349068770599403</c:v>
              </c:pt>
              <c:pt idx="64">
                <c:v>1.6057053668571131</c:v>
              </c:pt>
              <c:pt idx="65">
                <c:v>1.1578538643296714</c:v>
              </c:pt>
              <c:pt idx="66">
                <c:v>0.8285167711414545</c:v>
              </c:pt>
              <c:pt idx="67">
                <c:v>0.61880937578546924</c:v>
              </c:pt>
              <c:pt idx="68">
                <c:v>0.38961636889902046</c:v>
              </c:pt>
              <c:pt idx="69">
                <c:v>-0.10816547535602329</c:v>
              </c:pt>
              <c:pt idx="70">
                <c:v>-0.94970342385303153</c:v>
              </c:pt>
              <c:pt idx="71">
                <c:v>-1.5472337803910854</c:v>
              </c:pt>
              <c:pt idx="72">
                <c:v>-1.9986216738649631</c:v>
              </c:pt>
              <c:pt idx="73">
                <c:v>-2.4179571405471054</c:v>
              </c:pt>
              <c:pt idx="74">
                <c:v>-2.6571639682064716</c:v>
              </c:pt>
              <c:pt idx="75">
                <c:v>-2.8065280643047688</c:v>
              </c:pt>
              <c:pt idx="76">
                <c:v>-2.4423669345261763</c:v>
              </c:pt>
              <c:pt idx="77">
                <c:v>-2.1193491398095561</c:v>
              </c:pt>
              <c:pt idx="78">
                <c:v>-1.5647164544785608</c:v>
              </c:pt>
              <c:pt idx="79">
                <c:v>-1.0220024859319048</c:v>
              </c:pt>
              <c:pt idx="80">
                <c:v>-0.53201278795848439</c:v>
              </c:pt>
              <c:pt idx="81">
                <c:v>-0.10910006422193523</c:v>
              </c:pt>
              <c:pt idx="82">
                <c:v>-4.7700696294908362E-4</c:v>
              </c:pt>
              <c:pt idx="83">
                <c:v>0.12196507474127351</c:v>
              </c:pt>
              <c:pt idx="84">
                <c:v>8.8581108066213693E-2</c:v>
              </c:pt>
              <c:pt idx="85">
                <c:v>3.8936702427934747E-2</c:v>
              </c:pt>
              <c:pt idx="86">
                <c:v>3.8171743832223978E-2</c:v>
              </c:pt>
              <c:pt idx="87">
                <c:v>0.21929123141850357</c:v>
              </c:pt>
              <c:pt idx="88">
                <c:v>0.35930647836868201</c:v>
              </c:pt>
              <c:pt idx="89">
                <c:v>0.40463342034757593</c:v>
              </c:pt>
              <c:pt idx="90">
                <c:v>0.27611904011466631</c:v>
              </c:pt>
              <c:pt idx="91">
                <c:v>0.19298767934151051</c:v>
              </c:pt>
              <c:pt idx="92">
                <c:v>0.16085408966359482</c:v>
              </c:pt>
              <c:pt idx="93">
                <c:v>-2.1344295746114281E-2</c:v>
              </c:pt>
              <c:pt idx="94">
                <c:v>-0.13005821970693587</c:v>
              </c:pt>
              <c:pt idx="95">
                <c:v>-0.43140151852680209</c:v>
              </c:pt>
              <c:pt idx="96">
                <c:v>-0.52838554124500225</c:v>
              </c:pt>
              <c:pt idx="97">
                <c:v>-0.71878676230960237</c:v>
              </c:pt>
              <c:pt idx="98">
                <c:v>-0.92891721454488807</c:v>
              </c:pt>
              <c:pt idx="99">
                <c:v>-1.3114418373495018</c:v>
              </c:pt>
              <c:pt idx="100">
                <c:v>-1.6386381300629711</c:v>
              </c:pt>
              <c:pt idx="101">
                <c:v>-1.8858744216424517</c:v>
              </c:pt>
              <c:pt idx="102">
                <c:v>-2.0316683327342817</c:v>
              </c:pt>
              <c:pt idx="103">
                <c:v>-2.2415732614068107</c:v>
              </c:pt>
              <c:pt idx="104">
                <c:v>-2.5294851199964175</c:v>
              </c:pt>
              <c:pt idx="105">
                <c:v>-2.7452781837201217</c:v>
              </c:pt>
              <c:pt idx="106">
                <c:v>-3.0785682788656716</c:v>
              </c:pt>
              <c:pt idx="107">
                <c:v>-3.3126289563893812</c:v>
              </c:pt>
              <c:pt idx="108">
                <c:v>-3.5939754169301175</c:v>
              </c:pt>
              <c:pt idx="109">
                <c:v>-3.7149079667011891</c:v>
              </c:pt>
              <c:pt idx="110">
                <c:v>-3.8186445591703282</c:v>
              </c:pt>
              <c:pt idx="111">
                <c:v>-3.727125848977181</c:v>
              </c:pt>
              <c:pt idx="112">
                <c:v>-3.7923665415669534</c:v>
              </c:pt>
              <c:pt idx="113">
                <c:v>-3.6720114967883704</c:v>
              </c:pt>
              <c:pt idx="114">
                <c:v>-3.6705815068234933</c:v>
              </c:pt>
              <c:pt idx="115">
                <c:v>-3.4132836167220959</c:v>
              </c:pt>
              <c:pt idx="116">
                <c:v>-3.5462462721045265</c:v>
              </c:pt>
              <c:pt idx="117">
                <c:v>-3.8173231672730665</c:v>
              </c:pt>
              <c:pt idx="118">
                <c:v>-3.9856382850509493</c:v>
              </c:pt>
              <c:pt idx="119">
                <c:v>-3.8593208022497496</c:v>
              </c:pt>
              <c:pt idx="120">
                <c:v>-3.7192453744022096</c:v>
              </c:pt>
              <c:pt idx="121">
                <c:v>-3.627896650050022</c:v>
              </c:pt>
              <c:pt idx="122">
                <c:v>-3.4909678198542209</c:v>
              </c:pt>
              <c:pt idx="123">
                <c:v>-3.2783161127197133</c:v>
              </c:pt>
              <c:pt idx="124">
                <c:v>-3.0203003649861895</c:v>
              </c:pt>
              <c:pt idx="125">
                <c:v>-2.7526354447615216</c:v>
              </c:pt>
              <c:pt idx="126">
                <c:v>-2.4168714621864029</c:v>
              </c:pt>
              <c:pt idx="127">
                <c:v>-1.9565701504440192</c:v>
              </c:pt>
              <c:pt idx="128">
                <c:v>-1.5562683305209244</c:v>
              </c:pt>
              <c:pt idx="129">
                <c:v>-1.1797624411682657</c:v>
              </c:pt>
              <c:pt idx="130">
                <c:v>-0.84587418191253394</c:v>
              </c:pt>
              <c:pt idx="131">
                <c:v>-0.44527355272790115</c:v>
              </c:pt>
              <c:pt idx="132">
                <c:v>-0.10356817393555075</c:v>
              </c:pt>
              <c:pt idx="133">
                <c:v>0.16671099561364372</c:v>
              </c:pt>
              <c:pt idx="134">
                <c:v>0.31595289009043026</c:v>
              </c:pt>
              <c:pt idx="135">
                <c:v>0.38045962967232766</c:v>
              </c:pt>
              <c:pt idx="136">
                <c:v>0.46969001167630059</c:v>
              </c:pt>
              <c:pt idx="137">
                <c:v>0.59283480870407324</c:v>
              </c:pt>
              <c:pt idx="138">
                <c:v>0.79247018186636864</c:v>
              </c:pt>
              <c:pt idx="139">
                <c:v>0.89428168447060441</c:v>
              </c:pt>
              <c:pt idx="140">
                <c:v>0.91232380176890249</c:v>
              </c:pt>
              <c:pt idx="141">
                <c:v>1.0313305938708037</c:v>
              </c:pt>
              <c:pt idx="142">
                <c:v>0.97907064119293963</c:v>
              </c:pt>
              <c:pt idx="143">
                <c:v>0.94712390788733625</c:v>
              </c:pt>
              <c:pt idx="144">
                <c:v>1.0513206650743643</c:v>
              </c:pt>
              <c:pt idx="145">
                <c:v>1.0712364853411493</c:v>
              </c:pt>
              <c:pt idx="146">
                <c:v>1.246321523252385</c:v>
              </c:pt>
              <c:pt idx="147">
                <c:v>1.3485617161803238</c:v>
              </c:pt>
              <c:pt idx="148">
                <c:v>1.625657510063713</c:v>
              </c:pt>
              <c:pt idx="149">
                <c:v>1.7108015056967087</c:v>
              </c:pt>
              <c:pt idx="150">
                <c:v>1.7596881888034364</c:v>
              </c:pt>
              <c:pt idx="151">
                <c:v>1.778358156211304</c:v>
              </c:pt>
              <c:pt idx="152">
                <c:v>1.8343057038547101</c:v>
              </c:pt>
              <c:pt idx="153">
                <c:v>1.6567350458416679</c:v>
              </c:pt>
              <c:pt idx="154">
                <c:v>1.5476067333766452</c:v>
              </c:pt>
              <c:pt idx="155">
                <c:v>1.4526495078188091</c:v>
              </c:pt>
              <c:pt idx="156">
                <c:v>1.4967830488995657</c:v>
              </c:pt>
              <c:pt idx="157">
                <c:v>1.4685256812372098</c:v>
              </c:pt>
              <c:pt idx="158">
                <c:v>1.477052528295165</c:v>
              </c:pt>
              <c:pt idx="159">
                <c:v>1.5514242610469415</c:v>
              </c:pt>
              <c:pt idx="160">
                <c:v>1.5200761948263604</c:v>
              </c:pt>
              <c:pt idx="161">
                <c:v>1.5034702689463011</c:v>
              </c:pt>
              <c:pt idx="162">
                <c:v>1.4689119074722969</c:v>
              </c:pt>
              <c:pt idx="163">
                <c:v>1.6185311089260777</c:v>
              </c:pt>
              <c:pt idx="164">
                <c:v>1.6999526427194556</c:v>
              </c:pt>
              <c:pt idx="165">
                <c:v>1.7406607113725787</c:v>
              </c:pt>
              <c:pt idx="166">
                <c:v>1.7796561727988356</c:v>
              </c:pt>
              <c:pt idx="167">
                <c:v>1.8646406376772233</c:v>
              </c:pt>
              <c:pt idx="168">
                <c:v>1.9494555184904925</c:v>
              </c:pt>
              <c:pt idx="169">
                <c:v>2.0785952776096184</c:v>
              </c:pt>
              <c:pt idx="170">
                <c:v>2.135896266380787</c:v>
              </c:pt>
              <c:pt idx="171">
                <c:v>2.2736601277954711</c:v>
              </c:pt>
              <c:pt idx="172">
                <c:v>2.3540537672315036</c:v>
              </c:pt>
              <c:pt idx="173">
                <c:v>2.4831239194085728</c:v>
              </c:pt>
              <c:pt idx="174">
                <c:v>2.5323574104369695</c:v>
              </c:pt>
              <c:pt idx="175">
                <c:v>2.4680373817466443</c:v>
              </c:pt>
              <c:pt idx="176">
                <c:v>2.5476445223366646</c:v>
              </c:pt>
              <c:pt idx="177">
                <c:v>2.5865951619912462</c:v>
              </c:pt>
              <c:pt idx="178">
                <c:v>2.6919654636705364</c:v>
              </c:pt>
              <c:pt idx="179">
                <c:v>2.6581759256996307</c:v>
              </c:pt>
              <c:pt idx="180">
                <c:v>2.640574682635799</c:v>
              </c:pt>
              <c:pt idx="181">
                <c:v>2.5732919788161368</c:v>
              </c:pt>
              <c:pt idx="182">
                <c:v>2.5245653918014734</c:v>
              </c:pt>
              <c:pt idx="183">
                <c:v>2.4518112696281813</c:v>
              </c:pt>
              <c:pt idx="184">
                <c:v>2.487236011918696</c:v>
              </c:pt>
              <c:pt idx="185">
                <c:v>2.5899557884426256</c:v>
              </c:pt>
              <c:pt idx="186">
                <c:v>2.6530215719444814</c:v>
              </c:pt>
              <c:pt idx="187">
                <c:v>2.7188580023106224</c:v>
              </c:pt>
              <c:pt idx="188">
                <c:v>2.6730479096430741</c:v>
              </c:pt>
              <c:pt idx="189">
                <c:v>2.6700412981901538</c:v>
              </c:pt>
              <c:pt idx="190">
                <c:v>2.6040063847530428</c:v>
              </c:pt>
              <c:pt idx="191">
                <c:v>2.6333006021889283</c:v>
              </c:pt>
              <c:pt idx="192">
                <c:v>2.5963339694909986</c:v>
              </c:pt>
              <c:pt idx="193">
                <c:v>2.6861800586548412</c:v>
              </c:pt>
              <c:pt idx="194">
                <c:v>2.5789883376673934</c:v>
              </c:pt>
              <c:pt idx="195">
                <c:v>2.5337397486562234</c:v>
              </c:pt>
              <c:pt idx="196">
                <c:v>2.3884901376448822</c:v>
              </c:pt>
              <c:pt idx="197">
                <c:v>2.4232812956690655</c:v>
              </c:pt>
              <c:pt idx="198">
                <c:v>2.4104112319375064</c:v>
              </c:pt>
              <c:pt idx="199">
                <c:v>2.3535758551853712</c:v>
              </c:pt>
              <c:pt idx="200">
                <c:v>2.2367281744184981</c:v>
              </c:pt>
              <c:pt idx="201">
                <c:v>2.1381219346832747</c:v>
              </c:pt>
              <c:pt idx="202">
                <c:v>2.1608235440826</c:v>
              </c:pt>
              <c:pt idx="203">
                <c:v>2.1280335700447131</c:v>
              </c:pt>
              <c:pt idx="204">
                <c:v>2.2098557677755575</c:v>
              </c:pt>
            </c:numLit>
          </c:val>
          <c:smooth val="0"/>
          <c:extLs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smooth val="0"/>
        <c:axId val="144547840"/>
        <c:axId val="144549760"/>
      </c:lineChart>
      <c:catAx>
        <c:axId val="14454784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4549760"/>
        <c:crosses val="autoZero"/>
        <c:auto val="1"/>
        <c:lblAlgn val="ctr"/>
        <c:lblOffset val="100"/>
        <c:tickLblSkip val="1"/>
        <c:tickMarkSkip val="1"/>
        <c:noMultiLvlLbl val="0"/>
      </c:catAx>
      <c:valAx>
        <c:axId val="14454976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454784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0.000</c:formatCode>
              <c:ptCount val="20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formatCode="General">
                <c:v>19.12</c:v>
              </c:pt>
            </c:numLit>
          </c:val>
          <c:smooth val="0"/>
          <c:extLs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smooth val="0"/>
        <c:axId val="144570240"/>
        <c:axId val="144571776"/>
      </c:lineChart>
      <c:catAx>
        <c:axId val="1445702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4571776"/>
        <c:crosses val="autoZero"/>
        <c:auto val="1"/>
        <c:lblAlgn val="ctr"/>
        <c:lblOffset val="100"/>
        <c:tickLblSkip val="1"/>
        <c:tickMarkSkip val="1"/>
        <c:noMultiLvlLbl val="0"/>
      </c:catAx>
      <c:valAx>
        <c:axId val="14457177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457024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2667256829582696"/>
                  <c:y val="0.173373973414613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pt idx="203">
                <c:v>-39.918615819020836</c:v>
              </c:pt>
              <c:pt idx="204">
                <c:v>-38.904063840470833</c:v>
              </c:pt>
            </c:numLit>
          </c:val>
          <c:smooth val="0"/>
          <c:extLs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282116510584105"/>
                  <c:y val="0.21936048316541076"/>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numLit>
          </c:val>
          <c:smooth val="0"/>
          <c:extLs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3.6350618894531672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numLit>
          </c:val>
          <c:smooth val="0"/>
          <c:extLs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38384289241951275"/>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numLit>
          </c:val>
          <c:smooth val="0"/>
          <c:extLs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smooth val="0"/>
        <c:axId val="144688256"/>
        <c:axId val="144689792"/>
      </c:lineChart>
      <c:catAx>
        <c:axId val="1446882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4689792"/>
        <c:crosses val="autoZero"/>
        <c:auto val="1"/>
        <c:lblAlgn val="ctr"/>
        <c:lblOffset val="100"/>
        <c:tickLblSkip val="6"/>
        <c:tickMarkSkip val="1"/>
        <c:noMultiLvlLbl val="0"/>
      </c:catAx>
      <c:valAx>
        <c:axId val="14468979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468825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2019</c:v>
                  </c:pt>
                  <c:pt idx="12">
                    <c:v>2020</c:v>
                  </c:pt>
                </c:lvl>
              </c:multiLvlStrCache>
            </c:multiLvlStrRef>
          </c:cat>
          <c:val>
            <c:numRef>
              <c:f>'9lay_off'!$E$15:$Q$15</c:f>
              <c:numCache>
                <c:formatCode>#,##0</c:formatCode>
                <c:ptCount val="13"/>
                <c:pt idx="0">
                  <c:v>1435</c:v>
                </c:pt>
                <c:pt idx="1">
                  <c:v>1532</c:v>
                </c:pt>
                <c:pt idx="2">
                  <c:v>1532</c:v>
                </c:pt>
                <c:pt idx="3">
                  <c:v>1500</c:v>
                </c:pt>
                <c:pt idx="4">
                  <c:v>1537</c:v>
                </c:pt>
                <c:pt idx="5">
                  <c:v>1105</c:v>
                </c:pt>
                <c:pt idx="6">
                  <c:v>490</c:v>
                </c:pt>
                <c:pt idx="7">
                  <c:v>537</c:v>
                </c:pt>
                <c:pt idx="8">
                  <c:v>566</c:v>
                </c:pt>
                <c:pt idx="9">
                  <c:v>707</c:v>
                </c:pt>
                <c:pt idx="10">
                  <c:v>1132</c:v>
                </c:pt>
                <c:pt idx="11">
                  <c:v>1105</c:v>
                </c:pt>
                <c:pt idx="12">
                  <c:v>940</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46548224"/>
        <c:axId val="146549760"/>
      </c:barChart>
      <c:catAx>
        <c:axId val="14654822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6549760"/>
        <c:crosses val="autoZero"/>
        <c:auto val="1"/>
        <c:lblAlgn val="ctr"/>
        <c:lblOffset val="100"/>
        <c:tickLblSkip val="1"/>
        <c:tickMarkSkip val="1"/>
        <c:noMultiLvlLbl val="0"/>
      </c:catAx>
      <c:valAx>
        <c:axId val="1465497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65482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strLit>
          </c:cat>
          <c:val>
            <c:numLit>
              <c:formatCode>0.000</c:formatCode>
              <c:ptCount val="204"/>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numLit>
          </c:val>
          <c:smooth val="0"/>
          <c:extLs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145069184"/>
        <c:axId val="14507072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357605672425273"/>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04"/>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numLit>
          </c:val>
          <c:smooth val="0"/>
          <c:extLs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145092992"/>
        <c:axId val="145094528"/>
      </c:lineChart>
      <c:catAx>
        <c:axId val="1450691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5070720"/>
        <c:crosses val="autoZero"/>
        <c:auto val="1"/>
        <c:lblAlgn val="ctr"/>
        <c:lblOffset val="100"/>
        <c:tickLblSkip val="1"/>
        <c:tickMarkSkip val="1"/>
        <c:noMultiLvlLbl val="0"/>
      </c:catAx>
      <c:valAx>
        <c:axId val="14507072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5069184"/>
        <c:crosses val="autoZero"/>
        <c:crossBetween val="between"/>
        <c:majorUnit val="100"/>
        <c:minorUnit val="100"/>
      </c:valAx>
      <c:catAx>
        <c:axId val="145092992"/>
        <c:scaling>
          <c:orientation val="minMax"/>
        </c:scaling>
        <c:delete val="1"/>
        <c:axPos val="b"/>
        <c:numFmt formatCode="General" sourceLinked="1"/>
        <c:majorTickMark val="out"/>
        <c:minorTickMark val="none"/>
        <c:tickLblPos val="none"/>
        <c:crossAx val="145094528"/>
        <c:crosses val="autoZero"/>
        <c:auto val="1"/>
        <c:lblAlgn val="ctr"/>
        <c:lblOffset val="100"/>
        <c:noMultiLvlLbl val="0"/>
      </c:catAx>
      <c:valAx>
        <c:axId val="14509452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4509299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8163328683013714"/>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4"/>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numLit>
          </c:val>
          <c:smooth val="0"/>
          <c:extLs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699058113231342"/>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numLit>
          </c:val>
          <c:smooth val="0"/>
          <c:extLs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31407092131501574"/>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numLit>
          </c:val>
          <c:smooth val="0"/>
          <c:extLs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48658895115588013"/>
                  <c:y val="-0.17271898704969571"/>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1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6">
                <c:v> </c:v>
              </c:pt>
              <c:pt idx="207">
                <c:v> </c:v>
              </c:pt>
              <c:pt idx="208">
                <c:v> </c:v>
              </c:pt>
              <c:pt idx="209">
                <c:v> </c:v>
              </c:pt>
              <c:pt idx="210">
                <c:v> </c:v>
              </c:pt>
              <c:pt idx="211">
                <c:v> </c:v>
              </c:pt>
              <c:pt idx="212">
                <c:v> </c:v>
              </c:pt>
              <c:pt idx="213">
                <c:v> </c:v>
              </c:pt>
              <c:pt idx="214">
                <c:v> </c:v>
              </c:pt>
              <c:pt idx="215">
                <c:v> </c:v>
              </c:pt>
            </c:strLit>
          </c:cat>
          <c:val>
            <c:numLit>
              <c:formatCode>0.0</c:formatCode>
              <c:ptCount val="205"/>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numLit>
          </c:val>
          <c:smooth val="0"/>
          <c:extLs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smooth val="0"/>
        <c:axId val="145575936"/>
        <c:axId val="145577472"/>
      </c:lineChart>
      <c:catAx>
        <c:axId val="1455759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5577472"/>
        <c:crosses val="autoZero"/>
        <c:auto val="1"/>
        <c:lblAlgn val="ctr"/>
        <c:lblOffset val="100"/>
        <c:tickLblSkip val="1"/>
        <c:tickMarkSkip val="1"/>
        <c:noMultiLvlLbl val="0"/>
      </c:catAx>
      <c:valAx>
        <c:axId val="14557747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557593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0.75</c:v>
                </c:pt>
                <c:pt idx="1">
                  <c:v>0.95348837209302317</c:v>
                </c:pt>
                <c:pt idx="2">
                  <c:v>0.90909090909090906</c:v>
                </c:pt>
                <c:pt idx="3">
                  <c:v>1.40625</c:v>
                </c:pt>
                <c:pt idx="4">
                  <c:v>1.017857142857143</c:v>
                </c:pt>
                <c:pt idx="5">
                  <c:v>1.0222222222222221</c:v>
                </c:pt>
                <c:pt idx="6">
                  <c:v>1.2622950819672132</c:v>
                </c:pt>
                <c:pt idx="7">
                  <c:v>1.125</c:v>
                </c:pt>
                <c:pt idx="8">
                  <c:v>0.87142857142857133</c:v>
                </c:pt>
                <c:pt idx="9">
                  <c:v>0.95348837209302317</c:v>
                </c:pt>
                <c:pt idx="10">
                  <c:v>1.4744525547445255</c:v>
                </c:pt>
                <c:pt idx="11">
                  <c:v>0.77777777777777779</c:v>
                </c:pt>
                <c:pt idx="12">
                  <c:v>1.186813186813187</c:v>
                </c:pt>
                <c:pt idx="13">
                  <c:v>0.70886075949367078</c:v>
                </c:pt>
                <c:pt idx="14">
                  <c:v>0.74285714285714288</c:v>
                </c:pt>
                <c:pt idx="15">
                  <c:v>1.0545454545454545</c:v>
                </c:pt>
                <c:pt idx="16">
                  <c:v>1.0294117647058825</c:v>
                </c:pt>
                <c:pt idx="17">
                  <c:v>0.91176470588235303</c:v>
                </c:pt>
                <c:pt idx="18">
                  <c:v>1.1746031746031746</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145669504"/>
        <c:axId val="145671296"/>
      </c:radarChart>
      <c:catAx>
        <c:axId val="14566950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45671296"/>
        <c:crosses val="autoZero"/>
        <c:auto val="0"/>
        <c:lblAlgn val="ctr"/>
        <c:lblOffset val="100"/>
        <c:noMultiLvlLbl val="0"/>
      </c:catAx>
      <c:valAx>
        <c:axId val="14567129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4566950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Lit>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Lit>
          </c:cat>
          <c:val>
            <c:numLit>
              <c:formatCode>General</c:formatCode>
              <c:ptCount val="19"/>
              <c:pt idx="0">
                <c:v>0.75</c:v>
              </c:pt>
              <c:pt idx="1">
                <c:v>0.95348837209302317</c:v>
              </c:pt>
              <c:pt idx="2">
                <c:v>0.90909090909090906</c:v>
              </c:pt>
              <c:pt idx="3">
                <c:v>1.40625</c:v>
              </c:pt>
              <c:pt idx="4">
                <c:v>1.017857142857143</c:v>
              </c:pt>
              <c:pt idx="5">
                <c:v>1.0222222222222221</c:v>
              </c:pt>
              <c:pt idx="6">
                <c:v>1.2622950819672132</c:v>
              </c:pt>
              <c:pt idx="7">
                <c:v>1.125</c:v>
              </c:pt>
              <c:pt idx="8">
                <c:v>0.87142857142857133</c:v>
              </c:pt>
              <c:pt idx="9">
                <c:v>0.95348837209302317</c:v>
              </c:pt>
              <c:pt idx="10">
                <c:v>1.4744525547445255</c:v>
              </c:pt>
              <c:pt idx="11">
                <c:v>0.77777777777777779</c:v>
              </c:pt>
              <c:pt idx="12">
                <c:v>1.186813186813187</c:v>
              </c:pt>
              <c:pt idx="13">
                <c:v>0.70886075949367078</c:v>
              </c:pt>
              <c:pt idx="14">
                <c:v>0.74285714285714288</c:v>
              </c:pt>
              <c:pt idx="15">
                <c:v>1.0545454545454545</c:v>
              </c:pt>
              <c:pt idx="16">
                <c:v>1.0294117647058825</c:v>
              </c:pt>
              <c:pt idx="17">
                <c:v>0.91176470588235303</c:v>
              </c:pt>
              <c:pt idx="18">
                <c:v>1.1746031746031746</c:v>
              </c:pt>
            </c:numLit>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145695488"/>
        <c:axId val="145697024"/>
      </c:radarChart>
      <c:catAx>
        <c:axId val="145695488"/>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45697024"/>
        <c:crosses val="autoZero"/>
        <c:auto val="0"/>
        <c:lblAlgn val="ctr"/>
        <c:lblOffset val="100"/>
        <c:noMultiLvlLbl val="0"/>
      </c:catAx>
      <c:valAx>
        <c:axId val="14569702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45695488"/>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46850176"/>
        <c:axId val="146852096"/>
      </c:barChart>
      <c:catAx>
        <c:axId val="1468501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6852096"/>
        <c:crosses val="autoZero"/>
        <c:auto val="1"/>
        <c:lblAlgn val="ctr"/>
        <c:lblOffset val="100"/>
        <c:tickLblSkip val="1"/>
        <c:tickMarkSkip val="1"/>
        <c:noMultiLvlLbl val="0"/>
      </c:catAx>
      <c:valAx>
        <c:axId val="1468520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68501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47547264"/>
        <c:axId val="147548800"/>
      </c:barChart>
      <c:catAx>
        <c:axId val="1475472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7548800"/>
        <c:crosses val="autoZero"/>
        <c:auto val="1"/>
        <c:lblAlgn val="ctr"/>
        <c:lblOffset val="100"/>
        <c:tickLblSkip val="1"/>
        <c:tickMarkSkip val="1"/>
        <c:noMultiLvlLbl val="0"/>
      </c:catAx>
      <c:valAx>
        <c:axId val="1475488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75472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76961024"/>
        <c:axId val="176962944"/>
      </c:barChart>
      <c:catAx>
        <c:axId val="176961024"/>
        <c:scaling>
          <c:orientation val="maxMin"/>
        </c:scaling>
        <c:delete val="0"/>
        <c:axPos val="l"/>
        <c:majorTickMark val="none"/>
        <c:minorTickMark val="none"/>
        <c:tickLblPos val="none"/>
        <c:spPr>
          <a:ln w="3175">
            <a:solidFill>
              <a:srgbClr val="333333"/>
            </a:solidFill>
            <a:prstDash val="solid"/>
          </a:ln>
        </c:spPr>
        <c:crossAx val="176962944"/>
        <c:crosses val="autoZero"/>
        <c:auto val="1"/>
        <c:lblAlgn val="ctr"/>
        <c:lblOffset val="100"/>
        <c:tickMarkSkip val="1"/>
        <c:noMultiLvlLbl val="0"/>
      </c:catAx>
      <c:valAx>
        <c:axId val="17696294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696102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84621312"/>
        <c:axId val="220176384"/>
      </c:barChart>
      <c:catAx>
        <c:axId val="184621312"/>
        <c:scaling>
          <c:orientation val="maxMin"/>
        </c:scaling>
        <c:delete val="0"/>
        <c:axPos val="l"/>
        <c:majorTickMark val="none"/>
        <c:minorTickMark val="none"/>
        <c:tickLblPos val="none"/>
        <c:spPr>
          <a:ln w="3175">
            <a:solidFill>
              <a:srgbClr val="333333"/>
            </a:solidFill>
            <a:prstDash val="solid"/>
          </a:ln>
        </c:spPr>
        <c:crossAx val="220176384"/>
        <c:crosses val="autoZero"/>
        <c:auto val="1"/>
        <c:lblAlgn val="ctr"/>
        <c:lblOffset val="100"/>
        <c:tickMarkSkip val="1"/>
        <c:noMultiLvlLbl val="0"/>
      </c:catAx>
      <c:valAx>
        <c:axId val="22017638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846213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225370496"/>
        <c:axId val="225372416"/>
      </c:barChart>
      <c:catAx>
        <c:axId val="225370496"/>
        <c:scaling>
          <c:orientation val="maxMin"/>
        </c:scaling>
        <c:delete val="0"/>
        <c:axPos val="l"/>
        <c:majorTickMark val="none"/>
        <c:minorTickMark val="none"/>
        <c:tickLblPos val="none"/>
        <c:spPr>
          <a:ln w="3175">
            <a:solidFill>
              <a:srgbClr val="333333"/>
            </a:solidFill>
            <a:prstDash val="solid"/>
          </a:ln>
        </c:spPr>
        <c:crossAx val="225372416"/>
        <c:crosses val="autoZero"/>
        <c:auto val="1"/>
        <c:lblAlgn val="ctr"/>
        <c:lblOffset val="100"/>
        <c:tickMarkSkip val="1"/>
        <c:noMultiLvlLbl val="0"/>
      </c:catAx>
      <c:valAx>
        <c:axId val="22537241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253704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235033728"/>
        <c:axId val="235035264"/>
      </c:barChart>
      <c:catAx>
        <c:axId val="235033728"/>
        <c:scaling>
          <c:orientation val="maxMin"/>
        </c:scaling>
        <c:delete val="0"/>
        <c:axPos val="l"/>
        <c:majorTickMark val="none"/>
        <c:minorTickMark val="none"/>
        <c:tickLblPos val="none"/>
        <c:spPr>
          <a:ln w="3175">
            <a:solidFill>
              <a:srgbClr val="333333"/>
            </a:solidFill>
            <a:prstDash val="solid"/>
          </a:ln>
        </c:spPr>
        <c:crossAx val="235035264"/>
        <c:crosses val="autoZero"/>
        <c:auto val="1"/>
        <c:lblAlgn val="ctr"/>
        <c:lblOffset val="100"/>
        <c:tickMarkSkip val="1"/>
        <c:noMultiLvlLbl val="0"/>
      </c:catAx>
      <c:valAx>
        <c:axId val="23503526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3503372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9.9511654115163708</c:v>
                </c:pt>
                <c:pt idx="1">
                  <c:v>5.0065380550629701</c:v>
                </c:pt>
                <c:pt idx="2">
                  <c:v>4.8668020154363223</c:v>
                </c:pt>
                <c:pt idx="3">
                  <c:v>4.6370732843993956</c:v>
                </c:pt>
                <c:pt idx="4">
                  <c:v>3.235890139266151</c:v>
                </c:pt>
                <c:pt idx="5" formatCode="0.00">
                  <c:v>-18.462558134309916</c:v>
                </c:pt>
                <c:pt idx="6" formatCode="0.00">
                  <c:v>-13.559982523056579</c:v>
                </c:pt>
                <c:pt idx="7" formatCode="0.00">
                  <c:v>-12.255950290997685</c:v>
                </c:pt>
                <c:pt idx="8" formatCode="0.00">
                  <c:v>-11.620467580783799</c:v>
                </c:pt>
                <c:pt idx="9" formatCode="0.00">
                  <c:v>-8.6837744637018979</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35211776"/>
        <c:axId val="235222528"/>
      </c:barChart>
      <c:catAx>
        <c:axId val="235211776"/>
        <c:scaling>
          <c:orientation val="maxMin"/>
        </c:scaling>
        <c:delete val="0"/>
        <c:axPos val="l"/>
        <c:majorTickMark val="none"/>
        <c:minorTickMark val="none"/>
        <c:tickLblPos val="none"/>
        <c:crossAx val="235222528"/>
        <c:crossesAt val="0"/>
        <c:auto val="1"/>
        <c:lblAlgn val="ctr"/>
        <c:lblOffset val="100"/>
        <c:tickMarkSkip val="1"/>
        <c:noMultiLvlLbl val="0"/>
      </c:catAx>
      <c:valAx>
        <c:axId val="235222528"/>
        <c:scaling>
          <c:orientation val="minMax"/>
        </c:scaling>
        <c:delete val="0"/>
        <c:axPos val="t"/>
        <c:numFmt formatCode="0.0" sourceLinked="1"/>
        <c:majorTickMark val="none"/>
        <c:minorTickMark val="none"/>
        <c:tickLblPos val="none"/>
        <c:spPr>
          <a:ln w="9525">
            <a:noFill/>
          </a:ln>
        </c:spPr>
        <c:crossAx val="23521177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5" dropStyle="combo" dx="16" fmlaLink="$AM$30" fmlaRange="$AO$30:$AO$36" sel="1" val="0"/>
</file>

<file path=xl/ctrlProps/ctrlProp2.xml><?xml version="1.0" encoding="utf-8"?>
<formControlPr xmlns="http://schemas.microsoft.com/office/spreadsheetml/2009/9/main" objectType="Drop" dropLines="2" dropStyle="combo" dx="16" fmlaLink="$AA$8" fmlaRange="$AC$8:$AC$9" sel="1" val="0"/>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47025"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oneCellAnchor>
    <xdr:from>
      <xdr:col>3</xdr:col>
      <xdr:colOff>1181100</xdr:colOff>
      <xdr:row>17</xdr:row>
      <xdr:rowOff>9525</xdr:rowOff>
    </xdr:from>
    <xdr:ext cx="257175" cy="19050"/>
    <xdr:sp macro="" textlink="">
      <xdr:nvSpPr>
        <xdr:cNvPr id="46"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47"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48"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49"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0"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1"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2"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3"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5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6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7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7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7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7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7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7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7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oneCellAnchor>
    <xdr:from>
      <xdr:col>3</xdr:col>
      <xdr:colOff>1181100</xdr:colOff>
      <xdr:row>17</xdr:row>
      <xdr:rowOff>9525</xdr:rowOff>
    </xdr:from>
    <xdr:ext cx="257175" cy="19050"/>
    <xdr:sp macro="" textlink="">
      <xdr:nvSpPr>
        <xdr:cNvPr id="7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mc:AlternateContent xmlns:mc="http://schemas.openxmlformats.org/markup-compatibility/2006">
    <mc:Choice xmlns:a14="http://schemas.microsoft.com/office/drawing/2010/main" Requires="a14">
      <xdr:twoCellAnchor editAs="oneCell">
        <xdr:from>
          <xdr:col>3</xdr:col>
          <xdr:colOff>66675</xdr:colOff>
          <xdr:row>27</xdr:row>
          <xdr:rowOff>142875</xdr:rowOff>
        </xdr:from>
        <xdr:to>
          <xdr:col>3</xdr:col>
          <xdr:colOff>1257300</xdr:colOff>
          <xdr:row>27</xdr:row>
          <xdr:rowOff>342900</xdr:rowOff>
        </xdr:to>
        <xdr:sp macro="" textlink="">
          <xdr:nvSpPr>
            <xdr:cNvPr id="58369" name="Drop Down 1" hidden="1">
              <a:extLst>
                <a:ext uri="{63B3BB69-23CF-44E3-9099-C40C66FF867C}">
                  <a14:compatExt spid="_x0000_s58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395093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57150"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0.23597</cdr:x>
      <cdr:y>0.29434</cdr:y>
    </cdr:from>
    <cdr:to>
      <cdr:x>0.69117</cdr:x>
      <cdr:y>0.52525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43950" y="510261"/>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0.60185</cdr:x>
      <cdr:y>0.60676</cdr:y>
    </cdr:from>
    <cdr:to>
      <cdr:x>0.85528</cdr:x>
      <cdr:y>0.80458</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897503" y="105185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0.84535</cdr:x>
      <cdr:y>0.30645</cdr:y>
    </cdr:from>
    <cdr:to>
      <cdr:x>0.93491</cdr:x>
      <cdr:y>0.35753</cdr:y>
    </cdr:to>
    <cdr:sp macro="" textlink="">
      <cdr:nvSpPr>
        <cdr:cNvPr id="4" name="Conexão recta unidireccional 3"/>
        <cdr:cNvSpPr/>
      </cdr:nvSpPr>
      <cdr:spPr>
        <a:xfrm xmlns:a="http://schemas.openxmlformats.org/drawingml/2006/main" flipV="1">
          <a:off x="2721562" y="542924"/>
          <a:ext cx="288338" cy="9049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0.84985</cdr:x>
      <cdr:y>0.15934</cdr:y>
    </cdr:from>
    <cdr:to>
      <cdr:x>0.90391</cdr:x>
      <cdr:y>0.20879</cdr:y>
    </cdr:to>
    <cdr:sp macro="" textlink="">
      <cdr:nvSpPr>
        <cdr:cNvPr id="1888257" name="Line 1"/>
        <cdr:cNvSpPr>
          <a:spLocks xmlns:a="http://schemas.openxmlformats.org/drawingml/2006/main" noChangeShapeType="1"/>
        </cdr:cNvSpPr>
      </cdr:nvSpPr>
      <cdr:spPr bwMode="auto">
        <a:xfrm xmlns:a="http://schemas.openxmlformats.org/drawingml/2006/main">
          <a:off x="2695576" y="276225"/>
          <a:ext cx="171462" cy="85731"/>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1204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27"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0/2_Feverei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_EME_INFOESTAT/1_boletim_2020/2_Fevereiro/befe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13mom_2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23">
          <cell r="L23">
            <v>1</v>
          </cell>
        </row>
      </sheetData>
      <sheetData sheetId="63">
        <row r="1">
          <cell r="A1">
            <v>1</v>
          </cell>
        </row>
        <row r="2">
          <cell r="A2">
            <v>2</v>
          </cell>
        </row>
        <row r="3">
          <cell r="H3">
            <v>0</v>
          </cell>
        </row>
        <row r="4">
          <cell r="H4">
            <v>0</v>
          </cell>
        </row>
        <row r="5">
          <cell r="H5">
            <v>1</v>
          </cell>
        </row>
        <row r="6">
          <cell r="H6">
            <v>2</v>
          </cell>
        </row>
        <row r="7">
          <cell r="H7">
            <v>3</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site"/>
      <sheetName val="capa"/>
      <sheetName val="introducao"/>
      <sheetName val="fontes"/>
      <sheetName val="6populacao1"/>
      <sheetName val="7empregoINE1"/>
      <sheetName val="8desemprego_INE1"/>
      <sheetName val="9lay_off"/>
      <sheetName val="10desemprego_IEFP"/>
      <sheetName val="11desemprego_IEFP"/>
      <sheetName val="10desemprego_IEFP (3)"/>
      <sheetName val="11desemprego_IEFP (3)"/>
      <sheetName val="12fp_anexo C"/>
      <sheetName val="13empresarial"/>
      <sheetName val="14ganhos"/>
      <sheetName val="15salários"/>
      <sheetName val="16irct"/>
      <sheetName val="17acidentes"/>
      <sheetName val="18ssocial"/>
      <sheetName val="19ssocial"/>
      <sheetName val="20ssocial"/>
      <sheetName val="21destaque"/>
      <sheetName val="21destaque (sem iefp)"/>
      <sheetName val="22destaque "/>
      <sheetName val="22destaque(2)"/>
      <sheetName val="23conceito"/>
      <sheetName val="24conceito"/>
      <sheetName val="contraca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tsss.gov.pt/"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61"/>
  <sheetViews>
    <sheetView tabSelected="1" showRuler="0" zoomScaleNormal="100" workbookViewId="0"/>
  </sheetViews>
  <sheetFormatPr defaultRowHeight="12.75"/>
  <cols>
    <col min="1" max="1" width="1.42578125" style="130" customWidth="1"/>
    <col min="2" max="2" width="2.5703125" style="130" customWidth="1"/>
    <col min="3" max="3" width="16.28515625" style="130" customWidth="1"/>
    <col min="4" max="4" width="22.28515625" style="130" customWidth="1"/>
    <col min="5" max="5" width="2.5703125" style="242" customWidth="1"/>
    <col min="6" max="6" width="1" style="130" customWidth="1"/>
    <col min="7" max="7" width="14" style="130" customWidth="1"/>
    <col min="8" max="8" width="5.5703125" style="130" customWidth="1"/>
    <col min="9" max="9" width="4.140625" style="130" customWidth="1"/>
    <col min="10" max="10" width="33.7109375" style="130" customWidth="1"/>
    <col min="11" max="11" width="2.42578125" style="130" customWidth="1"/>
    <col min="12" max="12" width="1.42578125" style="130" customWidth="1"/>
    <col min="13" max="16384" width="9.140625" style="130"/>
  </cols>
  <sheetData>
    <row r="1" spans="1:12" ht="7.5" customHeight="1">
      <c r="A1" s="256"/>
      <c r="B1" s="253"/>
      <c r="C1" s="253"/>
      <c r="D1" s="253"/>
      <c r="E1" s="693"/>
      <c r="F1" s="253"/>
      <c r="G1" s="253"/>
      <c r="H1" s="253"/>
      <c r="I1" s="253"/>
      <c r="J1" s="253"/>
      <c r="K1" s="253"/>
      <c r="L1" s="253"/>
    </row>
    <row r="2" spans="1:12" ht="17.25" customHeight="1">
      <c r="A2" s="256"/>
      <c r="B2" s="234"/>
      <c r="C2" s="235"/>
      <c r="D2" s="235"/>
      <c r="E2" s="694"/>
      <c r="F2" s="235"/>
      <c r="G2" s="235"/>
      <c r="H2" s="235"/>
      <c r="I2" s="236"/>
      <c r="J2" s="237"/>
      <c r="K2" s="237"/>
      <c r="L2" s="256"/>
    </row>
    <row r="3" spans="1:12">
      <c r="A3" s="256"/>
      <c r="B3" s="234"/>
      <c r="C3" s="235"/>
      <c r="D3" s="235"/>
      <c r="E3" s="694"/>
      <c r="F3" s="235"/>
      <c r="G3" s="235"/>
      <c r="H3" s="235"/>
      <c r="I3" s="236"/>
      <c r="J3" s="234"/>
      <c r="K3" s="237"/>
      <c r="L3" s="256"/>
    </row>
    <row r="4" spans="1:12" ht="33.75" customHeight="1">
      <c r="A4" s="256"/>
      <c r="B4" s="234"/>
      <c r="C4" s="1505"/>
      <c r="D4" s="1505"/>
      <c r="E4" s="1505"/>
      <c r="F4" s="1505"/>
      <c r="G4" s="872"/>
      <c r="H4" s="236"/>
      <c r="I4" s="236"/>
      <c r="J4" s="238" t="s">
        <v>35</v>
      </c>
      <c r="K4" s="234"/>
      <c r="L4" s="256"/>
    </row>
    <row r="5" spans="1:12" s="135" customFormat="1" ht="12.75" customHeight="1">
      <c r="A5" s="258"/>
      <c r="B5" s="1506"/>
      <c r="C5" s="1506"/>
      <c r="D5" s="1506"/>
      <c r="E5" s="1506"/>
      <c r="F5" s="253"/>
      <c r="G5" s="239"/>
      <c r="H5" s="239"/>
      <c r="I5" s="239"/>
      <c r="J5" s="240"/>
      <c r="K5" s="241"/>
      <c r="L5" s="256"/>
    </row>
    <row r="6" spans="1:12" ht="12.75" customHeight="1">
      <c r="A6" s="256"/>
      <c r="B6" s="256"/>
      <c r="C6" s="253"/>
      <c r="D6" s="253"/>
      <c r="E6" s="693"/>
      <c r="F6" s="253"/>
      <c r="G6" s="239"/>
      <c r="H6" s="239"/>
      <c r="I6" s="239"/>
      <c r="J6" s="240"/>
      <c r="K6" s="241"/>
      <c r="L6" s="256"/>
    </row>
    <row r="7" spans="1:12" ht="12.75" customHeight="1">
      <c r="A7" s="256"/>
      <c r="B7" s="256"/>
      <c r="C7" s="253"/>
      <c r="D7" s="253"/>
      <c r="E7" s="693"/>
      <c r="F7" s="253"/>
      <c r="G7" s="239"/>
      <c r="H7" s="239"/>
      <c r="I7" s="252"/>
      <c r="J7" s="240"/>
      <c r="K7" s="241"/>
      <c r="L7" s="256"/>
    </row>
    <row r="8" spans="1:12" ht="12.75" customHeight="1">
      <c r="A8" s="256"/>
      <c r="B8" s="256"/>
      <c r="C8" s="253"/>
      <c r="D8" s="253"/>
      <c r="E8" s="693"/>
      <c r="F8" s="253"/>
      <c r="G8" s="239"/>
      <c r="H8" s="239"/>
      <c r="I8" s="252"/>
      <c r="J8" s="240"/>
      <c r="K8" s="241"/>
      <c r="L8" s="256"/>
    </row>
    <row r="9" spans="1:12" ht="12.75" customHeight="1">
      <c r="A9" s="256"/>
      <c r="B9" s="256"/>
      <c r="C9" s="253"/>
      <c r="D9" s="253"/>
      <c r="E9" s="693"/>
      <c r="F9" s="253"/>
      <c r="G9" s="239"/>
      <c r="H9" s="239"/>
      <c r="I9" s="252"/>
      <c r="J9" s="240"/>
      <c r="K9" s="241"/>
      <c r="L9" s="256"/>
    </row>
    <row r="10" spans="1:12" ht="12.75" customHeight="1">
      <c r="A10" s="256"/>
      <c r="B10" s="256"/>
      <c r="C10" s="253"/>
      <c r="D10" s="253"/>
      <c r="E10" s="693"/>
      <c r="F10" s="253"/>
      <c r="G10" s="239"/>
      <c r="H10" s="239"/>
      <c r="I10" s="239"/>
      <c r="J10" s="240"/>
      <c r="K10" s="241"/>
      <c r="L10" s="256"/>
    </row>
    <row r="11" spans="1:12" ht="12.75" customHeight="1">
      <c r="A11" s="256"/>
      <c r="B11" s="256"/>
      <c r="C11" s="253"/>
      <c r="D11" s="253"/>
      <c r="E11" s="693"/>
      <c r="F11" s="253"/>
      <c r="G11" s="239"/>
      <c r="H11" s="239"/>
      <c r="I11" s="239"/>
      <c r="J11" s="240"/>
      <c r="K11" s="241"/>
      <c r="L11" s="256"/>
    </row>
    <row r="12" spans="1:12" ht="12.75" customHeight="1">
      <c r="A12" s="256"/>
      <c r="B12" s="256"/>
      <c r="C12" s="253"/>
      <c r="D12" s="253"/>
      <c r="E12" s="693"/>
      <c r="F12" s="253"/>
      <c r="G12" s="239"/>
      <c r="H12" s="239"/>
      <c r="I12" s="239"/>
      <c r="J12" s="240"/>
      <c r="K12" s="241"/>
      <c r="L12" s="256"/>
    </row>
    <row r="13" spans="1:12">
      <c r="A13" s="256"/>
      <c r="B13" s="256"/>
      <c r="C13" s="253"/>
      <c r="D13" s="253"/>
      <c r="E13" s="693"/>
      <c r="F13" s="253"/>
      <c r="G13" s="239"/>
      <c r="H13" s="239"/>
      <c r="I13" s="239"/>
      <c r="J13" s="240"/>
      <c r="K13" s="241"/>
      <c r="L13" s="256"/>
    </row>
    <row r="14" spans="1:12">
      <c r="A14" s="256"/>
      <c r="B14" s="268" t="s">
        <v>27</v>
      </c>
      <c r="C14" s="266"/>
      <c r="D14" s="266"/>
      <c r="E14" s="695"/>
      <c r="F14" s="253"/>
      <c r="G14" s="239"/>
      <c r="H14" s="239"/>
      <c r="I14" s="239"/>
      <c r="J14" s="240"/>
      <c r="K14" s="241"/>
      <c r="L14" s="256"/>
    </row>
    <row r="15" spans="1:12" ht="13.5" thickBot="1">
      <c r="A15" s="256"/>
      <c r="B15" s="256"/>
      <c r="C15" s="253"/>
      <c r="D15" s="253"/>
      <c r="E15" s="693"/>
      <c r="F15" s="253"/>
      <c r="G15" s="239"/>
      <c r="H15" s="239"/>
      <c r="I15" s="239"/>
      <c r="J15" s="240"/>
      <c r="K15" s="241"/>
      <c r="L15" s="256"/>
    </row>
    <row r="16" spans="1:12" ht="13.5" thickBot="1">
      <c r="A16" s="256"/>
      <c r="B16" s="273"/>
      <c r="C16" s="262" t="s">
        <v>21</v>
      </c>
      <c r="D16" s="262"/>
      <c r="E16" s="696">
        <v>3</v>
      </c>
      <c r="F16" s="253"/>
      <c r="G16" s="239"/>
      <c r="H16" s="239"/>
      <c r="I16" s="239"/>
      <c r="J16" s="240"/>
      <c r="K16" s="241"/>
      <c r="L16" s="256"/>
    </row>
    <row r="17" spans="1:12" ht="13.5" thickBot="1">
      <c r="A17" s="256"/>
      <c r="B17" s="256"/>
      <c r="C17" s="267"/>
      <c r="D17" s="267"/>
      <c r="E17" s="697"/>
      <c r="F17" s="253"/>
      <c r="G17" s="239"/>
      <c r="H17" s="239"/>
      <c r="I17" s="239"/>
      <c r="J17" s="240"/>
      <c r="K17" s="241"/>
      <c r="L17" s="256"/>
    </row>
    <row r="18" spans="1:12" ht="13.5" thickBot="1">
      <c r="A18" s="256"/>
      <c r="B18" s="273"/>
      <c r="C18" s="262" t="s">
        <v>33</v>
      </c>
      <c r="D18" s="262"/>
      <c r="E18" s="698">
        <v>4</v>
      </c>
      <c r="F18" s="253"/>
      <c r="G18" s="239"/>
      <c r="H18" s="239"/>
      <c r="I18" s="239"/>
      <c r="J18" s="240"/>
      <c r="K18" s="241"/>
      <c r="L18" s="256"/>
    </row>
    <row r="19" spans="1:12" ht="13.5" thickBot="1">
      <c r="A19" s="256"/>
      <c r="B19" s="257"/>
      <c r="C19" s="261"/>
      <c r="D19" s="261"/>
      <c r="E19" s="699"/>
      <c r="F19" s="253"/>
      <c r="G19" s="239"/>
      <c r="H19" s="239"/>
      <c r="I19" s="239"/>
      <c r="J19" s="240"/>
      <c r="K19" s="241"/>
      <c r="L19" s="256"/>
    </row>
    <row r="20" spans="1:12" ht="13.5" customHeight="1" thickBot="1">
      <c r="A20" s="256"/>
      <c r="B20" s="272"/>
      <c r="C20" s="1497" t="s">
        <v>32</v>
      </c>
      <c r="D20" s="1496"/>
      <c r="E20" s="698">
        <v>6</v>
      </c>
      <c r="F20" s="253"/>
      <c r="G20" s="239"/>
      <c r="H20" s="239"/>
      <c r="I20" s="239"/>
      <c r="J20" s="240"/>
      <c r="K20" s="241"/>
      <c r="L20" s="256"/>
    </row>
    <row r="21" spans="1:12">
      <c r="A21" s="256"/>
      <c r="B21" s="264"/>
      <c r="C21" s="1494" t="s">
        <v>2</v>
      </c>
      <c r="D21" s="1494"/>
      <c r="E21" s="697">
        <v>6</v>
      </c>
      <c r="F21" s="253"/>
      <c r="G21" s="239"/>
      <c r="H21" s="239"/>
      <c r="I21" s="239"/>
      <c r="J21" s="240"/>
      <c r="K21" s="241"/>
      <c r="L21" s="256"/>
    </row>
    <row r="22" spans="1:12">
      <c r="A22" s="256"/>
      <c r="B22" s="264"/>
      <c r="C22" s="1494" t="s">
        <v>13</v>
      </c>
      <c r="D22" s="1494"/>
      <c r="E22" s="697">
        <v>7</v>
      </c>
      <c r="F22" s="253"/>
      <c r="G22" s="239"/>
      <c r="H22" s="239"/>
      <c r="I22" s="239"/>
      <c r="J22" s="240"/>
      <c r="K22" s="241"/>
      <c r="L22" s="256"/>
    </row>
    <row r="23" spans="1:12">
      <c r="A23" s="256"/>
      <c r="B23" s="264"/>
      <c r="C23" s="1494" t="s">
        <v>7</v>
      </c>
      <c r="D23" s="1494"/>
      <c r="E23" s="697">
        <v>8</v>
      </c>
      <c r="F23" s="253"/>
      <c r="G23" s="239"/>
      <c r="H23" s="239"/>
      <c r="I23" s="239"/>
      <c r="J23" s="240"/>
      <c r="K23" s="241"/>
      <c r="L23" s="256"/>
    </row>
    <row r="24" spans="1:12">
      <c r="A24" s="256"/>
      <c r="B24" s="265"/>
      <c r="C24" s="1494" t="s">
        <v>388</v>
      </c>
      <c r="D24" s="1494"/>
      <c r="E24" s="697">
        <v>9</v>
      </c>
      <c r="F24" s="253"/>
      <c r="G24" s="243"/>
      <c r="H24" s="239"/>
      <c r="I24" s="239"/>
      <c r="J24" s="240"/>
      <c r="K24" s="241"/>
      <c r="L24" s="256"/>
    </row>
    <row r="25" spans="1:12" ht="22.5" customHeight="1">
      <c r="A25" s="256"/>
      <c r="B25" s="259"/>
      <c r="C25" s="1498" t="s">
        <v>28</v>
      </c>
      <c r="D25" s="1498"/>
      <c r="E25" s="697">
        <v>10</v>
      </c>
      <c r="F25" s="253"/>
      <c r="G25" s="239"/>
      <c r="H25" s="239"/>
      <c r="I25" s="239"/>
      <c r="J25" s="240"/>
      <c r="K25" s="241"/>
      <c r="L25" s="256"/>
    </row>
    <row r="26" spans="1:12">
      <c r="A26" s="256"/>
      <c r="B26" s="259"/>
      <c r="C26" s="1494" t="s">
        <v>25</v>
      </c>
      <c r="D26" s="1494"/>
      <c r="E26" s="697">
        <v>11</v>
      </c>
      <c r="F26" s="253"/>
      <c r="G26" s="239"/>
      <c r="H26" s="239"/>
      <c r="I26" s="239"/>
      <c r="J26" s="240"/>
      <c r="K26" s="241"/>
      <c r="L26" s="256"/>
    </row>
    <row r="27" spans="1:12" ht="12.75" customHeight="1" thickBot="1">
      <c r="A27" s="256"/>
      <c r="B27" s="253"/>
      <c r="C27" s="1096"/>
      <c r="D27" s="1096"/>
      <c r="E27" s="697"/>
      <c r="F27" s="253"/>
      <c r="G27" s="239"/>
      <c r="H27" s="1499">
        <v>43862</v>
      </c>
      <c r="I27" s="1500"/>
      <c r="J27" s="1500"/>
      <c r="K27" s="243"/>
      <c r="L27" s="256"/>
    </row>
    <row r="28" spans="1:12" ht="13.5" customHeight="1" thickBot="1">
      <c r="A28" s="256"/>
      <c r="B28" s="335"/>
      <c r="C28" s="1501" t="s">
        <v>12</v>
      </c>
      <c r="D28" s="1496"/>
      <c r="E28" s="698">
        <v>12</v>
      </c>
      <c r="F28" s="253"/>
      <c r="G28" s="239"/>
      <c r="H28" s="1500"/>
      <c r="I28" s="1500"/>
      <c r="J28" s="1500"/>
      <c r="K28" s="243"/>
      <c r="L28" s="256"/>
    </row>
    <row r="29" spans="1:12" ht="12.75" hidden="1" customHeight="1">
      <c r="A29" s="256"/>
      <c r="B29" s="254"/>
      <c r="C29" s="1494" t="s">
        <v>45</v>
      </c>
      <c r="D29" s="1494"/>
      <c r="E29" s="697">
        <v>12</v>
      </c>
      <c r="F29" s="253"/>
      <c r="G29" s="239"/>
      <c r="H29" s="1500"/>
      <c r="I29" s="1500"/>
      <c r="J29" s="1500"/>
      <c r="K29" s="243"/>
      <c r="L29" s="256"/>
    </row>
    <row r="30" spans="1:12" ht="22.5" customHeight="1">
      <c r="A30" s="256"/>
      <c r="B30" s="254"/>
      <c r="C30" s="1502" t="s">
        <v>389</v>
      </c>
      <c r="D30" s="1502"/>
      <c r="E30" s="697">
        <v>12</v>
      </c>
      <c r="F30" s="253"/>
      <c r="G30" s="239"/>
      <c r="H30" s="1500"/>
      <c r="I30" s="1500"/>
      <c r="J30" s="1500"/>
      <c r="K30" s="243"/>
      <c r="L30" s="256"/>
    </row>
    <row r="31" spans="1:12" ht="12.75" customHeight="1" thickBot="1">
      <c r="A31" s="256"/>
      <c r="B31" s="259"/>
      <c r="C31" s="263"/>
      <c r="D31" s="263"/>
      <c r="E31" s="699"/>
      <c r="F31" s="253"/>
      <c r="G31" s="239"/>
      <c r="H31" s="1500"/>
      <c r="I31" s="1500"/>
      <c r="J31" s="1500"/>
      <c r="K31" s="243"/>
      <c r="L31" s="256"/>
    </row>
    <row r="32" spans="1:12" ht="13.5" customHeight="1" thickBot="1">
      <c r="A32" s="256"/>
      <c r="B32" s="271"/>
      <c r="C32" s="1097" t="s">
        <v>11</v>
      </c>
      <c r="D32" s="1097"/>
      <c r="E32" s="698">
        <v>13</v>
      </c>
      <c r="F32" s="253"/>
      <c r="G32" s="239"/>
      <c r="H32" s="1500"/>
      <c r="I32" s="1500"/>
      <c r="J32" s="1500"/>
      <c r="K32" s="243"/>
      <c r="L32" s="256"/>
    </row>
    <row r="33" spans="1:12" ht="12.75" customHeight="1">
      <c r="A33" s="256"/>
      <c r="B33" s="254"/>
      <c r="C33" s="1503" t="s">
        <v>18</v>
      </c>
      <c r="D33" s="1503"/>
      <c r="E33" s="697">
        <v>13</v>
      </c>
      <c r="F33" s="253"/>
      <c r="G33" s="239"/>
      <c r="H33" s="1500"/>
      <c r="I33" s="1500"/>
      <c r="J33" s="1500"/>
      <c r="K33" s="243"/>
      <c r="L33" s="256"/>
    </row>
    <row r="34" spans="1:12" ht="12.75" customHeight="1">
      <c r="A34" s="256"/>
      <c r="B34" s="254"/>
      <c r="C34" s="1504" t="s">
        <v>8</v>
      </c>
      <c r="D34" s="1504"/>
      <c r="E34" s="697">
        <v>14</v>
      </c>
      <c r="F34" s="253"/>
      <c r="G34" s="239"/>
      <c r="H34" s="244"/>
      <c r="I34" s="244"/>
      <c r="J34" s="244"/>
      <c r="K34" s="243"/>
      <c r="L34" s="256"/>
    </row>
    <row r="35" spans="1:12" ht="12.75" customHeight="1">
      <c r="A35" s="256"/>
      <c r="B35" s="254"/>
      <c r="C35" s="1504" t="s">
        <v>26</v>
      </c>
      <c r="D35" s="1504"/>
      <c r="E35" s="697">
        <v>14</v>
      </c>
      <c r="F35" s="253"/>
      <c r="G35" s="239"/>
      <c r="H35" s="244"/>
      <c r="I35" s="244"/>
      <c r="J35" s="244"/>
      <c r="K35" s="243"/>
      <c r="L35" s="256"/>
    </row>
    <row r="36" spans="1:12" ht="12.75" customHeight="1">
      <c r="A36" s="256"/>
      <c r="B36" s="254"/>
      <c r="C36" s="1504" t="s">
        <v>6</v>
      </c>
      <c r="D36" s="1504"/>
      <c r="E36" s="697">
        <v>15</v>
      </c>
      <c r="F36" s="253"/>
      <c r="G36" s="239"/>
      <c r="H36" s="244"/>
      <c r="I36" s="244"/>
      <c r="J36" s="244"/>
      <c r="K36" s="243"/>
      <c r="L36" s="256"/>
    </row>
    <row r="37" spans="1:12" ht="12.75" customHeight="1">
      <c r="A37" s="256"/>
      <c r="B37" s="254"/>
      <c r="C37" s="1503" t="s">
        <v>48</v>
      </c>
      <c r="D37" s="1503"/>
      <c r="E37" s="697">
        <v>16</v>
      </c>
      <c r="F37" s="253"/>
      <c r="G37" s="239"/>
      <c r="H37" s="244"/>
      <c r="I37" s="244"/>
      <c r="J37" s="244"/>
      <c r="K37" s="243"/>
      <c r="L37" s="256"/>
    </row>
    <row r="38" spans="1:12" ht="12.75" customHeight="1">
      <c r="A38" s="256"/>
      <c r="B38" s="260"/>
      <c r="C38" s="1504" t="s">
        <v>14</v>
      </c>
      <c r="D38" s="1504"/>
      <c r="E38" s="697">
        <v>16</v>
      </c>
      <c r="F38" s="253"/>
      <c r="G38" s="239"/>
      <c r="H38" s="239"/>
      <c r="I38" s="239"/>
      <c r="J38" s="240"/>
      <c r="K38" s="241"/>
      <c r="L38" s="256"/>
    </row>
    <row r="39" spans="1:12" ht="12.75" customHeight="1">
      <c r="A39" s="256"/>
      <c r="B39" s="254"/>
      <c r="C39" s="1494" t="s">
        <v>31</v>
      </c>
      <c r="D39" s="1494"/>
      <c r="E39" s="697">
        <v>17</v>
      </c>
      <c r="F39" s="253"/>
      <c r="G39" s="239"/>
      <c r="H39" s="239"/>
      <c r="I39" s="239"/>
      <c r="J39" s="245"/>
      <c r="K39" s="245"/>
      <c r="L39" s="256"/>
    </row>
    <row r="40" spans="1:12" ht="13.5" thickBot="1">
      <c r="A40" s="256"/>
      <c r="B40" s="256"/>
      <c r="C40" s="253"/>
      <c r="D40" s="253"/>
      <c r="E40" s="699"/>
      <c r="F40" s="253"/>
      <c r="G40" s="239"/>
      <c r="H40" s="239"/>
      <c r="I40" s="239"/>
      <c r="J40" s="245"/>
      <c r="K40" s="245"/>
      <c r="L40" s="256"/>
    </row>
    <row r="41" spans="1:12" ht="13.5" customHeight="1" thickBot="1">
      <c r="A41" s="256"/>
      <c r="B41" s="319"/>
      <c r="C41" s="1495" t="s">
        <v>29</v>
      </c>
      <c r="D41" s="1496"/>
      <c r="E41" s="698">
        <v>18</v>
      </c>
      <c r="F41" s="253"/>
      <c r="G41" s="239"/>
      <c r="H41" s="239"/>
      <c r="I41" s="239"/>
      <c r="J41" s="245"/>
      <c r="K41" s="245"/>
      <c r="L41" s="256"/>
    </row>
    <row r="42" spans="1:12">
      <c r="A42" s="256"/>
      <c r="B42" s="256"/>
      <c r="C42" s="1494" t="s">
        <v>30</v>
      </c>
      <c r="D42" s="1494"/>
      <c r="E42" s="697">
        <v>18</v>
      </c>
      <c r="F42" s="253"/>
      <c r="G42" s="239"/>
      <c r="H42" s="239"/>
      <c r="I42" s="239"/>
      <c r="J42" s="246"/>
      <c r="K42" s="246"/>
      <c r="L42" s="256"/>
    </row>
    <row r="43" spans="1:12">
      <c r="A43" s="256"/>
      <c r="B43" s="260"/>
      <c r="C43" s="1494" t="s">
        <v>0</v>
      </c>
      <c r="D43" s="1494"/>
      <c r="E43" s="697">
        <v>19</v>
      </c>
      <c r="F43" s="253"/>
      <c r="G43" s="239"/>
      <c r="H43" s="239"/>
      <c r="I43" s="239"/>
      <c r="J43" s="247"/>
      <c r="K43" s="248"/>
      <c r="L43" s="256"/>
    </row>
    <row r="44" spans="1:12">
      <c r="A44" s="256"/>
      <c r="B44" s="260"/>
      <c r="C44" s="1494" t="s">
        <v>487</v>
      </c>
      <c r="D44" s="1494"/>
      <c r="E44" s="697">
        <v>19</v>
      </c>
      <c r="F44" s="253"/>
      <c r="G44" s="239"/>
      <c r="H44" s="239"/>
      <c r="I44" s="239"/>
      <c r="J44" s="247"/>
      <c r="K44" s="248"/>
      <c r="L44" s="256"/>
    </row>
    <row r="45" spans="1:12">
      <c r="A45" s="256"/>
      <c r="B45" s="260"/>
      <c r="C45" s="1494" t="s">
        <v>16</v>
      </c>
      <c r="D45" s="1494"/>
      <c r="E45" s="700">
        <v>19</v>
      </c>
      <c r="F45" s="261"/>
      <c r="G45" s="249"/>
      <c r="H45" s="250"/>
      <c r="I45" s="249"/>
      <c r="J45" s="249"/>
      <c r="K45" s="249"/>
      <c r="L45" s="256"/>
    </row>
    <row r="46" spans="1:12">
      <c r="A46" s="256"/>
      <c r="B46" s="260"/>
      <c r="C46" s="1096" t="s">
        <v>483</v>
      </c>
      <c r="D46" s="1096"/>
      <c r="E46" s="700">
        <v>19</v>
      </c>
      <c r="F46" s="261"/>
      <c r="G46" s="249"/>
      <c r="H46" s="250"/>
      <c r="I46" s="249"/>
      <c r="J46" s="249"/>
      <c r="K46" s="249"/>
      <c r="L46" s="256"/>
    </row>
    <row r="47" spans="1:12" ht="12.75" customHeight="1">
      <c r="A47" s="256"/>
      <c r="B47" s="259"/>
      <c r="C47" s="1096" t="s">
        <v>485</v>
      </c>
      <c r="D47" s="1096"/>
      <c r="E47" s="700">
        <v>20</v>
      </c>
      <c r="F47" s="255"/>
      <c r="G47" s="247"/>
      <c r="H47" s="250"/>
      <c r="I47" s="247"/>
      <c r="J47" s="247"/>
      <c r="K47" s="248"/>
      <c r="L47" s="256"/>
    </row>
    <row r="48" spans="1:12" ht="13.5" customHeight="1">
      <c r="A48" s="256"/>
      <c r="B48" s="259"/>
      <c r="C48" s="1096" t="s">
        <v>1</v>
      </c>
      <c r="D48" s="1096"/>
      <c r="E48" s="700">
        <v>20</v>
      </c>
      <c r="F48" s="255"/>
      <c r="G48" s="247"/>
      <c r="H48" s="250"/>
      <c r="I48" s="247"/>
      <c r="J48" s="247"/>
      <c r="K48" s="248"/>
      <c r="L48" s="256"/>
    </row>
    <row r="49" spans="1:12">
      <c r="A49" s="256"/>
      <c r="B49" s="259"/>
      <c r="C49" s="1096" t="s">
        <v>22</v>
      </c>
      <c r="D49" s="1096"/>
      <c r="E49" s="701">
        <v>20</v>
      </c>
      <c r="F49" s="255"/>
      <c r="G49" s="247"/>
      <c r="H49" s="250"/>
      <c r="I49" s="247"/>
      <c r="J49" s="247"/>
      <c r="K49" s="248"/>
      <c r="L49" s="256"/>
    </row>
    <row r="50" spans="1:12" ht="13.5" customHeight="1" thickBot="1">
      <c r="A50" s="256"/>
      <c r="B50" s="703"/>
      <c r="C50" s="703"/>
      <c r="D50" s="703"/>
      <c r="E50" s="703"/>
      <c r="F50" s="255"/>
      <c r="G50" s="247"/>
      <c r="H50" s="250"/>
      <c r="I50" s="247"/>
      <c r="J50" s="247"/>
      <c r="K50" s="248"/>
      <c r="L50" s="256"/>
    </row>
    <row r="51" spans="1:12" ht="13.5" customHeight="1" thickBot="1">
      <c r="A51" s="256"/>
      <c r="B51" s="274"/>
      <c r="C51" s="1497" t="s">
        <v>38</v>
      </c>
      <c r="D51" s="1496"/>
      <c r="E51" s="696">
        <v>21</v>
      </c>
      <c r="F51" s="255"/>
      <c r="G51" s="247"/>
      <c r="H51" s="250"/>
      <c r="I51" s="247"/>
      <c r="J51" s="247"/>
      <c r="K51" s="248"/>
      <c r="L51" s="256"/>
    </row>
    <row r="52" spans="1:12">
      <c r="A52" s="256"/>
      <c r="B52" s="259"/>
      <c r="C52" s="1494" t="s">
        <v>47</v>
      </c>
      <c r="D52" s="1494"/>
      <c r="E52" s="700">
        <v>21</v>
      </c>
      <c r="F52" s="261"/>
      <c r="G52" s="249"/>
      <c r="H52" s="250"/>
      <c r="I52" s="249"/>
      <c r="J52" s="249"/>
      <c r="K52" s="249"/>
      <c r="L52" s="256"/>
    </row>
    <row r="53" spans="1:12" ht="12.75" customHeight="1">
      <c r="A53" s="256"/>
      <c r="B53" s="256"/>
      <c r="C53" s="1098" t="s">
        <v>396</v>
      </c>
      <c r="D53" s="1098"/>
      <c r="E53" s="702">
        <v>22</v>
      </c>
      <c r="F53" s="255"/>
      <c r="G53" s="247"/>
      <c r="H53" s="250"/>
      <c r="I53" s="247"/>
      <c r="J53" s="247"/>
      <c r="K53" s="248"/>
      <c r="L53" s="256"/>
    </row>
    <row r="54" spans="1:12" ht="13.5" customHeight="1" thickBot="1">
      <c r="A54" s="256"/>
      <c r="B54" s="1096"/>
      <c r="C54" s="1096"/>
      <c r="D54" s="1096"/>
      <c r="E54" s="1096"/>
      <c r="F54" s="255"/>
      <c r="G54" s="247"/>
      <c r="H54" s="250"/>
      <c r="I54" s="247"/>
      <c r="J54" s="247"/>
      <c r="K54" s="248"/>
      <c r="L54" s="256"/>
    </row>
    <row r="55" spans="1:12" ht="13.5" customHeight="1" thickBot="1">
      <c r="A55" s="256"/>
      <c r="B55" s="270"/>
      <c r="C55" s="262" t="s">
        <v>4</v>
      </c>
      <c r="D55" s="262"/>
      <c r="E55" s="696">
        <v>23</v>
      </c>
      <c r="F55" s="255"/>
      <c r="G55" s="247"/>
      <c r="H55" s="250"/>
      <c r="I55" s="247"/>
      <c r="J55" s="247"/>
      <c r="K55" s="248"/>
      <c r="L55" s="256"/>
    </row>
    <row r="56" spans="1:12" ht="33" customHeight="1">
      <c r="A56" s="256"/>
      <c r="B56" s="256"/>
      <c r="C56" s="256"/>
      <c r="D56" s="256"/>
      <c r="E56" s="703"/>
      <c r="F56" s="255"/>
      <c r="G56" s="247"/>
      <c r="H56" s="250"/>
      <c r="I56" s="247"/>
      <c r="J56" s="247"/>
      <c r="K56" s="248"/>
      <c r="L56" s="256"/>
    </row>
    <row r="57" spans="1:12" ht="28.5" customHeight="1">
      <c r="A57" s="256"/>
      <c r="B57" s="691" t="s">
        <v>49</v>
      </c>
      <c r="C57" s="691"/>
      <c r="D57" s="269"/>
      <c r="E57" s="703"/>
      <c r="F57" s="255"/>
      <c r="G57" s="247"/>
      <c r="H57" s="250"/>
      <c r="I57" s="247"/>
      <c r="J57" s="247"/>
      <c r="K57" s="248"/>
      <c r="L57" s="256"/>
    </row>
    <row r="58" spans="1:12" ht="14.25" customHeight="1">
      <c r="A58" s="256"/>
      <c r="B58" s="256"/>
      <c r="C58" s="256"/>
      <c r="D58" s="256"/>
      <c r="E58" s="755"/>
      <c r="F58" s="690"/>
      <c r="G58" s="247"/>
      <c r="H58" s="250"/>
      <c r="I58" s="247"/>
      <c r="J58" s="247"/>
      <c r="K58" s="248"/>
      <c r="L58" s="256"/>
    </row>
    <row r="59" spans="1:12" ht="22.5" customHeight="1">
      <c r="A59" s="256"/>
      <c r="B59" s="692" t="s">
        <v>370</v>
      </c>
      <c r="C59" s="690"/>
      <c r="D59" s="867">
        <v>43889</v>
      </c>
      <c r="E59" s="755"/>
      <c r="F59" s="321"/>
      <c r="G59" s="247"/>
      <c r="H59" s="250"/>
      <c r="I59" s="247"/>
      <c r="J59" s="247"/>
      <c r="K59" s="248"/>
      <c r="L59" s="256"/>
    </row>
    <row r="60" spans="1:12" s="135" customFormat="1" ht="22.5" customHeight="1">
      <c r="A60" s="258"/>
      <c r="B60" s="692" t="s">
        <v>371</v>
      </c>
      <c r="C60" s="320"/>
      <c r="D60" s="867">
        <f>+D59</f>
        <v>43889</v>
      </c>
      <c r="E60" s="701"/>
      <c r="F60" s="254"/>
      <c r="G60" s="251"/>
      <c r="H60" s="251"/>
      <c r="I60" s="251"/>
      <c r="J60" s="251"/>
      <c r="K60" s="251"/>
      <c r="L60" s="258"/>
    </row>
    <row r="61" spans="1:12" ht="7.5" customHeight="1">
      <c r="A61" s="256"/>
      <c r="B61" s="999"/>
      <c r="C61" s="999"/>
      <c r="D61" s="999"/>
      <c r="E61" s="704"/>
      <c r="F61" s="257"/>
      <c r="G61" s="257"/>
      <c r="H61" s="257"/>
      <c r="I61" s="257"/>
      <c r="J61" s="257"/>
      <c r="K61" s="257"/>
      <c r="L61" s="257"/>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S64"/>
  <sheetViews>
    <sheetView zoomScaleNormal="100" workbookViewId="0"/>
  </sheetViews>
  <sheetFormatPr defaultRowHeight="12.75"/>
  <cols>
    <col min="1" max="1" width="1" style="360" customWidth="1"/>
    <col min="2" max="2" width="2.5703125" style="360" customWidth="1"/>
    <col min="3" max="3" width="1" style="360" customWidth="1"/>
    <col min="4" max="4" width="42.28515625" style="360" customWidth="1"/>
    <col min="5" max="5" width="0.28515625" style="360" customWidth="1"/>
    <col min="6" max="6" width="8" style="360" customWidth="1"/>
    <col min="7" max="7" width="11.28515625" style="360" customWidth="1"/>
    <col min="8" max="8" width="8" style="360" customWidth="1"/>
    <col min="9" max="9" width="13.28515625" style="360" customWidth="1"/>
    <col min="10" max="10" width="11.42578125" style="360" customWidth="1"/>
    <col min="11" max="11" width="2.5703125" style="360" customWidth="1"/>
    <col min="12" max="12" width="1" style="360" customWidth="1"/>
    <col min="13" max="16384" width="9.140625" style="360"/>
  </cols>
  <sheetData>
    <row r="1" spans="1:15">
      <c r="A1" s="355"/>
      <c r="B1" s="518"/>
      <c r="C1" s="1620"/>
      <c r="D1" s="1620"/>
      <c r="E1" s="886"/>
      <c r="F1" s="359"/>
      <c r="G1" s="359"/>
      <c r="H1" s="938"/>
      <c r="I1" s="939" t="s">
        <v>461</v>
      </c>
      <c r="J1" s="939"/>
      <c r="K1" s="939"/>
      <c r="L1" s="355"/>
    </row>
    <row r="2" spans="1:15" ht="6" customHeight="1">
      <c r="A2" s="355"/>
      <c r="B2" s="887"/>
      <c r="C2" s="888"/>
      <c r="D2" s="888"/>
      <c r="E2" s="888"/>
      <c r="F2" s="519"/>
      <c r="G2" s="519"/>
      <c r="H2" s="365"/>
      <c r="I2" s="365"/>
      <c r="J2" s="1621" t="s">
        <v>69</v>
      </c>
      <c r="K2" s="365"/>
      <c r="L2" s="355"/>
    </row>
    <row r="3" spans="1:15" ht="13.5" thickBot="1">
      <c r="A3" s="355"/>
      <c r="B3" s="417"/>
      <c r="C3" s="365"/>
      <c r="D3" s="365"/>
      <c r="E3" s="365"/>
      <c r="F3" s="365"/>
      <c r="G3" s="365"/>
      <c r="H3" s="365"/>
      <c r="I3" s="365"/>
      <c r="J3" s="1622"/>
      <c r="K3" s="662"/>
      <c r="L3" s="355"/>
    </row>
    <row r="4" spans="1:15" ht="15" customHeight="1" thickBot="1">
      <c r="A4" s="355"/>
      <c r="B4" s="417"/>
      <c r="C4" s="1623" t="s">
        <v>462</v>
      </c>
      <c r="D4" s="1624"/>
      <c r="E4" s="1624"/>
      <c r="F4" s="1624"/>
      <c r="G4" s="1624"/>
      <c r="H4" s="1624"/>
      <c r="I4" s="1624"/>
      <c r="J4" s="1625"/>
      <c r="K4" s="365"/>
      <c r="L4" s="355"/>
      <c r="M4" s="889"/>
    </row>
    <row r="5" spans="1:15" ht="7.5" customHeight="1">
      <c r="A5" s="355"/>
      <c r="B5" s="417"/>
      <c r="C5" s="940" t="s">
        <v>77</v>
      </c>
      <c r="D5" s="365"/>
      <c r="E5" s="365"/>
      <c r="F5" s="365"/>
      <c r="G5" s="365"/>
      <c r="H5" s="365"/>
      <c r="I5" s="365"/>
      <c r="J5" s="662"/>
      <c r="K5" s="365"/>
      <c r="L5" s="355"/>
      <c r="M5" s="889"/>
    </row>
    <row r="6" spans="1:15" s="369" customFormat="1" ht="22.5" customHeight="1">
      <c r="A6" s="367"/>
      <c r="B6" s="512"/>
      <c r="C6" s="1626">
        <v>2018</v>
      </c>
      <c r="D6" s="1627"/>
      <c r="E6" s="521"/>
      <c r="F6" s="1630" t="s">
        <v>372</v>
      </c>
      <c r="G6" s="1630"/>
      <c r="H6" s="1631" t="s">
        <v>415</v>
      </c>
      <c r="I6" s="1632"/>
      <c r="J6" s="1633" t="s">
        <v>416</v>
      </c>
      <c r="K6" s="363"/>
      <c r="L6" s="367"/>
      <c r="M6" s="889"/>
    </row>
    <row r="7" spans="1:15" s="369" customFormat="1" ht="32.25" customHeight="1">
      <c r="A7" s="367"/>
      <c r="B7" s="512"/>
      <c r="C7" s="1628"/>
      <c r="D7" s="1629"/>
      <c r="E7" s="521"/>
      <c r="F7" s="890" t="s">
        <v>417</v>
      </c>
      <c r="G7" s="890" t="s">
        <v>418</v>
      </c>
      <c r="H7" s="1082" t="s">
        <v>417</v>
      </c>
      <c r="I7" s="1083" t="s">
        <v>419</v>
      </c>
      <c r="J7" s="1634"/>
      <c r="K7" s="363"/>
      <c r="L7" s="367"/>
      <c r="M7" s="889"/>
    </row>
    <row r="8" spans="1:15" s="369" customFormat="1" ht="18.75" customHeight="1">
      <c r="A8" s="367"/>
      <c r="B8" s="512"/>
      <c r="C8" s="1617" t="s">
        <v>67</v>
      </c>
      <c r="D8" s="1617"/>
      <c r="E8" s="891"/>
      <c r="F8" s="892">
        <v>45205</v>
      </c>
      <c r="G8" s="893">
        <v>17.481205915109516</v>
      </c>
      <c r="H8" s="894">
        <v>1052617</v>
      </c>
      <c r="I8" s="895">
        <v>34.668998096627824</v>
      </c>
      <c r="J8" s="895">
        <v>33.805763997427768</v>
      </c>
      <c r="K8" s="734"/>
      <c r="L8" s="367"/>
    </row>
    <row r="9" spans="1:15" s="369" customFormat="1" ht="17.25" customHeight="1">
      <c r="A9" s="367"/>
      <c r="B9" s="512"/>
      <c r="C9" s="946" t="s">
        <v>340</v>
      </c>
      <c r="D9" s="947"/>
      <c r="E9" s="947"/>
      <c r="F9" s="948">
        <v>1409</v>
      </c>
      <c r="G9" s="949">
        <v>10.875270145106514</v>
      </c>
      <c r="H9" s="950">
        <v>11650</v>
      </c>
      <c r="I9" s="951">
        <v>16.775624226017371</v>
      </c>
      <c r="J9" s="951">
        <v>24.215708154506398</v>
      </c>
      <c r="K9" s="952"/>
      <c r="L9" s="367"/>
      <c r="N9" s="737"/>
      <c r="O9" s="737"/>
    </row>
    <row r="10" spans="1:15" s="737" customFormat="1" ht="17.25" customHeight="1">
      <c r="A10" s="735"/>
      <c r="B10" s="736"/>
      <c r="C10" s="946" t="s">
        <v>341</v>
      </c>
      <c r="D10" s="953"/>
      <c r="E10" s="953"/>
      <c r="F10" s="948">
        <v>166</v>
      </c>
      <c r="G10" s="949">
        <v>32.612966601178783</v>
      </c>
      <c r="H10" s="950">
        <v>3566</v>
      </c>
      <c r="I10" s="951">
        <v>41.359313384365549</v>
      </c>
      <c r="J10" s="951">
        <v>28.406337633202494</v>
      </c>
      <c r="K10" s="926"/>
      <c r="L10" s="735"/>
    </row>
    <row r="11" spans="1:15" s="737" customFormat="1" ht="17.25" customHeight="1">
      <c r="A11" s="735"/>
      <c r="B11" s="736"/>
      <c r="C11" s="946" t="s">
        <v>342</v>
      </c>
      <c r="D11" s="953"/>
      <c r="E11" s="953"/>
      <c r="F11" s="948">
        <v>6884</v>
      </c>
      <c r="G11" s="949">
        <v>21.77860735866367</v>
      </c>
      <c r="H11" s="950">
        <v>256254</v>
      </c>
      <c r="I11" s="951">
        <v>38.860395922489978</v>
      </c>
      <c r="J11" s="951">
        <v>33.284427988366268</v>
      </c>
      <c r="K11" s="926"/>
      <c r="L11" s="735"/>
      <c r="N11" s="369"/>
      <c r="O11" s="369"/>
    </row>
    <row r="12" spans="1:15" s="369" customFormat="1" ht="24" customHeight="1">
      <c r="A12" s="367"/>
      <c r="B12" s="512"/>
      <c r="C12" s="954"/>
      <c r="D12" s="955" t="s">
        <v>420</v>
      </c>
      <c r="E12" s="955"/>
      <c r="F12" s="956">
        <v>1159</v>
      </c>
      <c r="G12" s="957">
        <v>21.443108233117485</v>
      </c>
      <c r="H12" s="958">
        <v>39162</v>
      </c>
      <c r="I12" s="959">
        <v>41.381715203516606</v>
      </c>
      <c r="J12" s="959">
        <v>21.444035885127033</v>
      </c>
      <c r="K12" s="952"/>
      <c r="L12" s="367"/>
    </row>
    <row r="13" spans="1:15" s="369" customFormat="1" ht="24" customHeight="1">
      <c r="A13" s="367"/>
      <c r="B13" s="512"/>
      <c r="C13" s="954"/>
      <c r="D13" s="955" t="s">
        <v>421</v>
      </c>
      <c r="E13" s="955"/>
      <c r="F13" s="956">
        <v>1012</v>
      </c>
      <c r="G13" s="957">
        <v>14.350538854225753</v>
      </c>
      <c r="H13" s="958">
        <v>35507</v>
      </c>
      <c r="I13" s="959">
        <v>20.727478634474377</v>
      </c>
      <c r="J13" s="959">
        <v>28.305173225400001</v>
      </c>
      <c r="K13" s="952"/>
      <c r="L13" s="367"/>
    </row>
    <row r="14" spans="1:15" s="369" customFormat="1" ht="18" customHeight="1">
      <c r="A14" s="367"/>
      <c r="B14" s="512"/>
      <c r="C14" s="954"/>
      <c r="D14" s="955" t="s">
        <v>422</v>
      </c>
      <c r="E14" s="955"/>
      <c r="F14" s="956">
        <v>312</v>
      </c>
      <c r="G14" s="957">
        <v>22.002820874471084</v>
      </c>
      <c r="H14" s="958">
        <v>11494</v>
      </c>
      <c r="I14" s="959">
        <v>45.729063059478733</v>
      </c>
      <c r="J14" s="959">
        <v>39.696820080041725</v>
      </c>
      <c r="K14" s="952"/>
      <c r="L14" s="367"/>
    </row>
    <row r="15" spans="1:15" s="369" customFormat="1" ht="24" customHeight="1">
      <c r="A15" s="367"/>
      <c r="B15" s="512"/>
      <c r="C15" s="954"/>
      <c r="D15" s="955" t="s">
        <v>423</v>
      </c>
      <c r="E15" s="955"/>
      <c r="F15" s="956">
        <v>221</v>
      </c>
      <c r="G15" s="957">
        <v>46.822033898305079</v>
      </c>
      <c r="H15" s="958">
        <v>8678</v>
      </c>
      <c r="I15" s="959">
        <v>61.078265765765813</v>
      </c>
      <c r="J15" s="959">
        <v>37.90831700852722</v>
      </c>
      <c r="K15" s="952"/>
      <c r="L15" s="367"/>
    </row>
    <row r="16" spans="1:15" s="369" customFormat="1" ht="17.25" customHeight="1">
      <c r="A16" s="367"/>
      <c r="B16" s="512"/>
      <c r="C16" s="954"/>
      <c r="D16" s="955" t="s">
        <v>381</v>
      </c>
      <c r="E16" s="955"/>
      <c r="F16" s="956">
        <v>62</v>
      </c>
      <c r="G16" s="957">
        <v>68.888888888888886</v>
      </c>
      <c r="H16" s="958">
        <v>6383</v>
      </c>
      <c r="I16" s="959">
        <v>77.491805268908593</v>
      </c>
      <c r="J16" s="959">
        <v>60.39464201785956</v>
      </c>
      <c r="K16" s="952"/>
      <c r="L16" s="367"/>
    </row>
    <row r="17" spans="1:15" s="369" customFormat="1" ht="17.25" customHeight="1">
      <c r="A17" s="367"/>
      <c r="B17" s="512"/>
      <c r="C17" s="954"/>
      <c r="D17" s="955" t="s">
        <v>382</v>
      </c>
      <c r="E17" s="955"/>
      <c r="F17" s="956">
        <v>311</v>
      </c>
      <c r="G17" s="957">
        <v>43.618513323983173</v>
      </c>
      <c r="H17" s="958">
        <v>16987</v>
      </c>
      <c r="I17" s="959">
        <v>59.796536186989613</v>
      </c>
      <c r="J17" s="959">
        <v>35.800847707070034</v>
      </c>
      <c r="K17" s="952"/>
      <c r="L17" s="367"/>
    </row>
    <row r="18" spans="1:15" s="369" customFormat="1" ht="17.25" customHeight="1">
      <c r="A18" s="367"/>
      <c r="B18" s="512"/>
      <c r="C18" s="954"/>
      <c r="D18" s="955" t="s">
        <v>383</v>
      </c>
      <c r="E18" s="955"/>
      <c r="F18" s="956">
        <v>487</v>
      </c>
      <c r="G18" s="957">
        <v>25.79449152542373</v>
      </c>
      <c r="H18" s="958">
        <v>15035</v>
      </c>
      <c r="I18" s="959">
        <v>39.343189846918719</v>
      </c>
      <c r="J18" s="959">
        <v>27.404655803125955</v>
      </c>
      <c r="K18" s="952"/>
      <c r="L18" s="367"/>
    </row>
    <row r="19" spans="1:15" s="369" customFormat="1" ht="17.25" customHeight="1">
      <c r="A19" s="367"/>
      <c r="B19" s="512"/>
      <c r="C19" s="954"/>
      <c r="D19" s="955" t="s">
        <v>424</v>
      </c>
      <c r="E19" s="955"/>
      <c r="F19" s="956">
        <v>1418</v>
      </c>
      <c r="G19" s="957">
        <v>23.884116557183763</v>
      </c>
      <c r="H19" s="958">
        <v>34673</v>
      </c>
      <c r="I19" s="959">
        <v>39.163927575028538</v>
      </c>
      <c r="J19" s="959">
        <v>30.201330054078369</v>
      </c>
      <c r="K19" s="952"/>
      <c r="L19" s="367"/>
    </row>
    <row r="20" spans="1:15" s="369" customFormat="1" ht="36.75" customHeight="1">
      <c r="A20" s="367"/>
      <c r="B20" s="512"/>
      <c r="C20" s="954"/>
      <c r="D20" s="955" t="s">
        <v>425</v>
      </c>
      <c r="E20" s="955"/>
      <c r="F20" s="956">
        <v>826</v>
      </c>
      <c r="G20" s="957">
        <v>29.39501779359431</v>
      </c>
      <c r="H20" s="958">
        <v>36603</v>
      </c>
      <c r="I20" s="959">
        <v>48.096658476012792</v>
      </c>
      <c r="J20" s="959">
        <v>36.725049859301329</v>
      </c>
      <c r="K20" s="952"/>
      <c r="L20" s="367"/>
    </row>
    <row r="21" spans="1:15" s="369" customFormat="1" ht="23.25" customHeight="1">
      <c r="A21" s="367"/>
      <c r="B21" s="512"/>
      <c r="C21" s="954"/>
      <c r="D21" s="955" t="s">
        <v>426</v>
      </c>
      <c r="E21" s="955"/>
      <c r="F21" s="956">
        <v>212</v>
      </c>
      <c r="G21" s="957">
        <v>43.892339544513462</v>
      </c>
      <c r="H21" s="958">
        <v>29177</v>
      </c>
      <c r="I21" s="959">
        <v>62.616962829427401</v>
      </c>
      <c r="J21" s="959">
        <v>51.095337651803177</v>
      </c>
      <c r="K21" s="952"/>
      <c r="L21" s="367"/>
    </row>
    <row r="22" spans="1:15" s="369" customFormat="1" ht="18" customHeight="1">
      <c r="A22" s="367"/>
      <c r="B22" s="512"/>
      <c r="C22" s="954"/>
      <c r="D22" s="960" t="s">
        <v>427</v>
      </c>
      <c r="E22" s="955"/>
      <c r="F22" s="956">
        <v>864</v>
      </c>
      <c r="G22" s="957">
        <v>16.176745927728888</v>
      </c>
      <c r="H22" s="958">
        <v>22555</v>
      </c>
      <c r="I22" s="959">
        <v>33.146207768160124</v>
      </c>
      <c r="J22" s="959">
        <v>27.102535227279258</v>
      </c>
      <c r="K22" s="952"/>
      <c r="L22" s="367"/>
      <c r="N22" s="740"/>
      <c r="O22" s="740"/>
    </row>
    <row r="23" spans="1:15" s="740" customFormat="1" ht="18" customHeight="1">
      <c r="A23" s="738"/>
      <c r="B23" s="739"/>
      <c r="C23" s="946" t="s">
        <v>428</v>
      </c>
      <c r="D23" s="955"/>
      <c r="E23" s="955"/>
      <c r="F23" s="961">
        <v>98</v>
      </c>
      <c r="G23" s="962">
        <v>56.000000000000007</v>
      </c>
      <c r="H23" s="950">
        <v>5924</v>
      </c>
      <c r="I23" s="951">
        <v>87.002496695550079</v>
      </c>
      <c r="J23" s="951">
        <v>32.839297771775527</v>
      </c>
      <c r="K23" s="952"/>
      <c r="L23" s="738"/>
    </row>
    <row r="24" spans="1:15" s="740" customFormat="1" ht="18" customHeight="1">
      <c r="A24" s="738"/>
      <c r="B24" s="739"/>
      <c r="C24" s="946" t="s">
        <v>343</v>
      </c>
      <c r="D24" s="955"/>
      <c r="E24" s="955"/>
      <c r="F24" s="961">
        <v>277</v>
      </c>
      <c r="G24" s="962">
        <v>47.841105354058719</v>
      </c>
      <c r="H24" s="950">
        <v>13888</v>
      </c>
      <c r="I24" s="951">
        <v>58.011695906432777</v>
      </c>
      <c r="J24" s="951">
        <v>30.7014688940091</v>
      </c>
      <c r="K24" s="952"/>
      <c r="L24" s="738"/>
    </row>
    <row r="25" spans="1:15" s="740" customFormat="1" ht="18" customHeight="1">
      <c r="A25" s="738"/>
      <c r="B25" s="739"/>
      <c r="C25" s="946" t="s">
        <v>344</v>
      </c>
      <c r="D25" s="955"/>
      <c r="E25" s="955"/>
      <c r="F25" s="961">
        <v>3839</v>
      </c>
      <c r="G25" s="962">
        <v>13.972193914689182</v>
      </c>
      <c r="H25" s="950">
        <v>51975</v>
      </c>
      <c r="I25" s="951">
        <v>23.055323905675976</v>
      </c>
      <c r="J25" s="951">
        <v>26.352896088380295</v>
      </c>
      <c r="K25" s="952"/>
      <c r="L25" s="738"/>
    </row>
    <row r="26" spans="1:15" s="740" customFormat="1" ht="18" customHeight="1">
      <c r="A26" s="738"/>
      <c r="B26" s="739"/>
      <c r="C26" s="963" t="s">
        <v>345</v>
      </c>
      <c r="D26" s="960"/>
      <c r="E26" s="960"/>
      <c r="F26" s="961">
        <v>10931</v>
      </c>
      <c r="G26" s="962">
        <v>16.387077430477476</v>
      </c>
      <c r="H26" s="950">
        <v>211369</v>
      </c>
      <c r="I26" s="951">
        <v>37.422430902643271</v>
      </c>
      <c r="J26" s="951">
        <v>35.935541709708453</v>
      </c>
      <c r="K26" s="952"/>
      <c r="L26" s="738"/>
    </row>
    <row r="27" spans="1:15" s="740" customFormat="1" ht="22.5" customHeight="1">
      <c r="A27" s="738"/>
      <c r="B27" s="739"/>
      <c r="C27" s="964"/>
      <c r="D27" s="960" t="s">
        <v>429</v>
      </c>
      <c r="E27" s="960"/>
      <c r="F27" s="965">
        <v>1918</v>
      </c>
      <c r="G27" s="966">
        <v>16.070381231671554</v>
      </c>
      <c r="H27" s="958">
        <v>18969</v>
      </c>
      <c r="I27" s="959">
        <v>24.951987582541914</v>
      </c>
      <c r="J27" s="959">
        <v>29.398966735199604</v>
      </c>
      <c r="K27" s="952"/>
      <c r="L27" s="738"/>
    </row>
    <row r="28" spans="1:15" s="740" customFormat="1" ht="17.25" customHeight="1">
      <c r="A28" s="738"/>
      <c r="B28" s="739"/>
      <c r="C28" s="964"/>
      <c r="D28" s="960" t="s">
        <v>430</v>
      </c>
      <c r="E28" s="960"/>
      <c r="F28" s="965">
        <v>3720</v>
      </c>
      <c r="G28" s="966">
        <v>19.826253797367158</v>
      </c>
      <c r="H28" s="958">
        <v>55811</v>
      </c>
      <c r="I28" s="959">
        <v>31.959022636042501</v>
      </c>
      <c r="J28" s="959">
        <v>31.911018489924047</v>
      </c>
      <c r="K28" s="952"/>
      <c r="L28" s="738"/>
    </row>
    <row r="29" spans="1:15" s="740" customFormat="1" ht="17.25" customHeight="1">
      <c r="A29" s="738"/>
      <c r="B29" s="739"/>
      <c r="C29" s="964"/>
      <c r="D29" s="960" t="s">
        <v>431</v>
      </c>
      <c r="E29" s="960"/>
      <c r="F29" s="965">
        <v>5293</v>
      </c>
      <c r="G29" s="966">
        <v>14.699919460104979</v>
      </c>
      <c r="H29" s="958">
        <v>136589</v>
      </c>
      <c r="I29" s="959">
        <v>43.476973809857192</v>
      </c>
      <c r="J29" s="959">
        <v>38.487760088282016</v>
      </c>
      <c r="K29" s="952"/>
      <c r="L29" s="738"/>
    </row>
    <row r="30" spans="1:15" s="740" customFormat="1" ht="17.25" customHeight="1">
      <c r="A30" s="738"/>
      <c r="B30" s="739"/>
      <c r="C30" s="963" t="s">
        <v>346</v>
      </c>
      <c r="D30" s="967"/>
      <c r="E30" s="967"/>
      <c r="F30" s="961">
        <v>1708</v>
      </c>
      <c r="G30" s="962">
        <v>18.642217856363239</v>
      </c>
      <c r="H30" s="950">
        <v>73159</v>
      </c>
      <c r="I30" s="951">
        <v>48.051572731870195</v>
      </c>
      <c r="J30" s="951">
        <v>37.983149821253946</v>
      </c>
      <c r="K30" s="952"/>
      <c r="L30" s="738"/>
    </row>
    <row r="31" spans="1:15" s="740" customFormat="1" ht="17.25" customHeight="1">
      <c r="A31" s="738"/>
      <c r="B31" s="739"/>
      <c r="C31" s="963" t="s">
        <v>347</v>
      </c>
      <c r="D31" s="968"/>
      <c r="E31" s="968"/>
      <c r="F31" s="961">
        <v>3768</v>
      </c>
      <c r="G31" s="962">
        <v>11.433426386697414</v>
      </c>
      <c r="H31" s="950">
        <v>58986</v>
      </c>
      <c r="I31" s="951">
        <v>23.03088041793379</v>
      </c>
      <c r="J31" s="951">
        <v>29.67387265845403</v>
      </c>
      <c r="K31" s="952"/>
      <c r="L31" s="738"/>
    </row>
    <row r="32" spans="1:15" s="740" customFormat="1" ht="17.25" customHeight="1">
      <c r="A32" s="738"/>
      <c r="B32" s="739"/>
      <c r="C32" s="963" t="s">
        <v>432</v>
      </c>
      <c r="D32" s="968"/>
      <c r="E32" s="968"/>
      <c r="F32" s="961">
        <v>1035</v>
      </c>
      <c r="G32" s="962">
        <v>22.802379378717781</v>
      </c>
      <c r="H32" s="950">
        <v>41546</v>
      </c>
      <c r="I32" s="951">
        <v>45.834252680817279</v>
      </c>
      <c r="J32" s="951">
        <v>32.86232479746802</v>
      </c>
      <c r="K32" s="952"/>
      <c r="L32" s="738"/>
    </row>
    <row r="33" spans="1:19" s="740" customFormat="1" ht="17.25" customHeight="1">
      <c r="A33" s="738"/>
      <c r="B33" s="739"/>
      <c r="C33" s="963" t="s">
        <v>348</v>
      </c>
      <c r="D33" s="969"/>
      <c r="E33" s="969"/>
      <c r="F33" s="961">
        <v>896</v>
      </c>
      <c r="G33" s="962">
        <v>28.535031847133759</v>
      </c>
      <c r="H33" s="950">
        <v>58045</v>
      </c>
      <c r="I33" s="951">
        <v>73.730406727129562</v>
      </c>
      <c r="J33" s="951">
        <v>41.691467546348484</v>
      </c>
      <c r="K33" s="952"/>
      <c r="L33" s="738">
        <v>607</v>
      </c>
    </row>
    <row r="34" spans="1:19" s="740" customFormat="1" ht="17.25" customHeight="1">
      <c r="A34" s="738"/>
      <c r="B34" s="739"/>
      <c r="C34" s="963" t="s">
        <v>349</v>
      </c>
      <c r="D34" s="970"/>
      <c r="E34" s="970"/>
      <c r="F34" s="961">
        <v>853</v>
      </c>
      <c r="G34" s="962">
        <v>12.025941068659241</v>
      </c>
      <c r="H34" s="950">
        <v>4702</v>
      </c>
      <c r="I34" s="951">
        <v>17.111871315233955</v>
      </c>
      <c r="J34" s="951">
        <v>31.513185878349653</v>
      </c>
      <c r="K34" s="952"/>
      <c r="L34" s="738"/>
    </row>
    <row r="35" spans="1:19" s="740" customFormat="1" ht="17.25" customHeight="1">
      <c r="A35" s="738"/>
      <c r="B35" s="739"/>
      <c r="C35" s="946" t="s">
        <v>433</v>
      </c>
      <c r="D35" s="971"/>
      <c r="E35" s="971"/>
      <c r="F35" s="961">
        <v>4891</v>
      </c>
      <c r="G35" s="962">
        <v>23.750789103093283</v>
      </c>
      <c r="H35" s="950">
        <v>49985</v>
      </c>
      <c r="I35" s="951">
        <v>36.584741048687228</v>
      </c>
      <c r="J35" s="951">
        <v>34.240006785585145</v>
      </c>
      <c r="K35" s="952"/>
      <c r="L35" s="738"/>
    </row>
    <row r="36" spans="1:19" s="740" customFormat="1" ht="17.25" customHeight="1">
      <c r="A36" s="738"/>
      <c r="B36" s="739"/>
      <c r="C36" s="946" t="s">
        <v>434</v>
      </c>
      <c r="D36" s="972"/>
      <c r="E36" s="972"/>
      <c r="F36" s="961">
        <v>1331</v>
      </c>
      <c r="G36" s="962">
        <v>19.112578977599082</v>
      </c>
      <c r="H36" s="950">
        <v>69666</v>
      </c>
      <c r="I36" s="951">
        <v>23.277322436323665</v>
      </c>
      <c r="J36" s="951">
        <v>31.990682501219762</v>
      </c>
      <c r="K36" s="952"/>
      <c r="L36" s="738"/>
      <c r="N36" s="896"/>
      <c r="O36" s="896"/>
    </row>
    <row r="37" spans="1:19" s="740" customFormat="1" ht="17.25" customHeight="1">
      <c r="A37" s="738"/>
      <c r="B37" s="739"/>
      <c r="C37" s="946" t="s">
        <v>435</v>
      </c>
      <c r="D37" s="973"/>
      <c r="E37" s="972"/>
      <c r="F37" s="961">
        <v>214</v>
      </c>
      <c r="G37" s="962">
        <v>38.010657193605688</v>
      </c>
      <c r="H37" s="950">
        <v>3033</v>
      </c>
      <c r="I37" s="951">
        <v>25.747028862478761</v>
      </c>
      <c r="J37" s="951">
        <v>81.725354434553267</v>
      </c>
      <c r="K37" s="952"/>
      <c r="L37" s="738"/>
      <c r="M37" s="896"/>
      <c r="N37" s="896"/>
      <c r="O37" s="896"/>
      <c r="P37" s="896"/>
      <c r="Q37" s="896"/>
      <c r="R37" s="896"/>
      <c r="S37" s="896"/>
    </row>
    <row r="38" spans="1:19" s="740" customFormat="1" ht="17.25" customHeight="1">
      <c r="A38" s="738"/>
      <c r="B38" s="739"/>
      <c r="C38" s="963" t="s">
        <v>350</v>
      </c>
      <c r="D38" s="955"/>
      <c r="E38" s="955"/>
      <c r="F38" s="961">
        <v>872</v>
      </c>
      <c r="G38" s="962">
        <v>25.334108076699589</v>
      </c>
      <c r="H38" s="950">
        <v>17725</v>
      </c>
      <c r="I38" s="951">
        <v>30.960157901172082</v>
      </c>
      <c r="J38" s="951">
        <v>24.522313117066396</v>
      </c>
      <c r="K38" s="952"/>
      <c r="L38" s="738"/>
      <c r="M38" s="896"/>
      <c r="N38" s="896"/>
      <c r="O38" s="896"/>
      <c r="P38" s="896"/>
      <c r="Q38" s="896"/>
      <c r="R38" s="896"/>
      <c r="S38" s="896"/>
    </row>
    <row r="39" spans="1:19" s="740" customFormat="1" ht="17.25" customHeight="1">
      <c r="A39" s="738"/>
      <c r="B39" s="739"/>
      <c r="C39" s="963" t="s">
        <v>351</v>
      </c>
      <c r="D39" s="955"/>
      <c r="E39" s="955"/>
      <c r="F39" s="961">
        <v>3604</v>
      </c>
      <c r="G39" s="962">
        <v>25.169355401913542</v>
      </c>
      <c r="H39" s="950">
        <v>97863</v>
      </c>
      <c r="I39" s="951">
        <v>36.36704843588587</v>
      </c>
      <c r="J39" s="951">
        <v>34.464329725199995</v>
      </c>
      <c r="K39" s="952"/>
      <c r="L39" s="738"/>
      <c r="M39" s="896"/>
      <c r="N39" s="896"/>
      <c r="O39" s="896"/>
      <c r="P39" s="896"/>
      <c r="Q39" s="896"/>
      <c r="R39" s="896"/>
      <c r="S39" s="896"/>
    </row>
    <row r="40" spans="1:19" s="740" customFormat="1" ht="17.25" customHeight="1">
      <c r="A40" s="738"/>
      <c r="B40" s="739"/>
      <c r="C40" s="963" t="s">
        <v>436</v>
      </c>
      <c r="D40" s="947"/>
      <c r="E40" s="947"/>
      <c r="F40" s="961">
        <v>473</v>
      </c>
      <c r="G40" s="962">
        <v>14.41633648277964</v>
      </c>
      <c r="H40" s="950">
        <v>5550</v>
      </c>
      <c r="I40" s="951">
        <v>20.102868733700419</v>
      </c>
      <c r="J40" s="951">
        <v>23.613647195582736</v>
      </c>
      <c r="K40" s="952"/>
      <c r="L40" s="738"/>
      <c r="M40" s="896"/>
      <c r="N40" s="896"/>
      <c r="O40" s="896"/>
      <c r="P40" s="896"/>
      <c r="Q40" s="896"/>
      <c r="R40" s="896"/>
      <c r="S40" s="896"/>
    </row>
    <row r="41" spans="1:19" s="740" customFormat="1" ht="17.25" customHeight="1">
      <c r="A41" s="738"/>
      <c r="B41" s="739"/>
      <c r="C41" s="963" t="s">
        <v>352</v>
      </c>
      <c r="D41" s="947"/>
      <c r="E41" s="947"/>
      <c r="F41" s="961">
        <v>1954</v>
      </c>
      <c r="G41" s="962">
        <v>15.609522287905417</v>
      </c>
      <c r="H41" s="950">
        <v>17727</v>
      </c>
      <c r="I41" s="951">
        <v>25.061852317871349</v>
      </c>
      <c r="J41" s="951">
        <v>28.001468032353166</v>
      </c>
      <c r="K41" s="952"/>
      <c r="L41" s="738"/>
      <c r="M41" s="896"/>
      <c r="N41" s="897"/>
      <c r="O41" s="897"/>
      <c r="P41" s="896"/>
      <c r="Q41" s="896"/>
      <c r="R41" s="896"/>
      <c r="S41" s="896"/>
    </row>
    <row r="42" spans="1:19" s="525" customFormat="1" ht="17.25" customHeight="1">
      <c r="A42" s="738"/>
      <c r="B42" s="739"/>
      <c r="C42" s="963" t="s">
        <v>384</v>
      </c>
      <c r="D42" s="947"/>
      <c r="E42" s="947"/>
      <c r="F42" s="1487" t="s">
        <v>9</v>
      </c>
      <c r="G42" s="962">
        <v>15.384615384615385</v>
      </c>
      <c r="H42" s="950">
        <v>4</v>
      </c>
      <c r="I42" s="951">
        <v>4.166666666666667</v>
      </c>
      <c r="J42" s="951">
        <v>15.75</v>
      </c>
      <c r="K42" s="952"/>
      <c r="L42" s="738"/>
      <c r="M42" s="897"/>
      <c r="N42" s="529"/>
      <c r="O42" s="529"/>
      <c r="P42" s="897"/>
      <c r="Q42" s="897"/>
      <c r="R42" s="897"/>
      <c r="S42" s="897"/>
    </row>
    <row r="43" spans="1:19" ht="39" customHeight="1">
      <c r="A43" s="355"/>
      <c r="B43" s="417"/>
      <c r="C43" s="1618" t="s">
        <v>437</v>
      </c>
      <c r="D43" s="1618"/>
      <c r="E43" s="1618"/>
      <c r="F43" s="1618"/>
      <c r="G43" s="1618"/>
      <c r="H43" s="1618"/>
      <c r="I43" s="1618"/>
      <c r="J43" s="1618"/>
      <c r="K43" s="1618"/>
      <c r="L43" s="148"/>
      <c r="M43" s="149"/>
      <c r="N43" s="149"/>
      <c r="O43" s="149"/>
      <c r="P43" s="382"/>
      <c r="Q43" s="382"/>
      <c r="R43" s="382"/>
      <c r="S43" s="382"/>
    </row>
    <row r="44" spans="1:19" s="386" customFormat="1" ht="13.5" customHeight="1">
      <c r="A44" s="523"/>
      <c r="B44" s="524"/>
      <c r="C44" s="974" t="s">
        <v>446</v>
      </c>
      <c r="D44" s="975"/>
      <c r="E44" s="975"/>
      <c r="F44" s="976"/>
      <c r="G44" s="976"/>
      <c r="H44" s="976"/>
      <c r="I44" s="976"/>
      <c r="J44" s="977"/>
      <c r="K44" s="975"/>
      <c r="L44" s="523"/>
      <c r="M44" s="529"/>
      <c r="P44" s="529"/>
      <c r="Q44" s="529"/>
      <c r="R44" s="529"/>
      <c r="S44" s="529"/>
    </row>
    <row r="45" spans="1:19" s="386" customFormat="1" ht="13.5" customHeight="1">
      <c r="A45" s="383"/>
      <c r="B45" s="528">
        <v>12</v>
      </c>
      <c r="C45" s="1619">
        <v>43862</v>
      </c>
      <c r="D45" s="1619"/>
      <c r="E45" s="885"/>
      <c r="F45" s="148"/>
      <c r="G45" s="148"/>
      <c r="H45" s="148"/>
      <c r="I45" s="148"/>
      <c r="J45" s="148"/>
      <c r="K45" s="527"/>
      <c r="L45" s="383"/>
      <c r="M45" s="529"/>
      <c r="N45" s="529"/>
      <c r="O45" s="529"/>
      <c r="P45" s="529"/>
      <c r="Q45" s="529"/>
      <c r="R45" s="529"/>
      <c r="S45" s="529"/>
    </row>
    <row r="46" spans="1:19">
      <c r="A46" s="529"/>
      <c r="B46" s="530"/>
      <c r="C46" s="531"/>
      <c r="D46" s="149"/>
      <c r="E46" s="149"/>
      <c r="F46" s="149"/>
      <c r="G46" s="149"/>
      <c r="H46" s="149"/>
      <c r="I46" s="149"/>
      <c r="J46" s="149"/>
      <c r="K46" s="532"/>
      <c r="L46" s="529"/>
      <c r="M46" s="898"/>
      <c r="N46" s="382"/>
      <c r="O46" s="382"/>
      <c r="P46" s="382"/>
      <c r="Q46" s="382"/>
      <c r="R46" s="382"/>
      <c r="S46" s="382"/>
    </row>
    <row r="47" spans="1:19">
      <c r="A47" s="382"/>
      <c r="B47" s="382"/>
      <c r="C47" s="382"/>
      <c r="D47" s="382"/>
      <c r="E47" s="382"/>
      <c r="F47" s="899"/>
      <c r="G47" s="899"/>
      <c r="H47" s="899"/>
      <c r="I47" s="899"/>
      <c r="J47" s="900"/>
      <c r="K47" s="898"/>
      <c r="L47" s="901"/>
      <c r="M47" s="898"/>
      <c r="N47" s="382"/>
      <c r="O47" s="382"/>
      <c r="P47" s="382"/>
      <c r="Q47" s="382"/>
      <c r="R47" s="382"/>
      <c r="S47" s="382"/>
    </row>
    <row r="48" spans="1:19">
      <c r="J48" s="898"/>
      <c r="K48" s="898"/>
      <c r="L48" s="898"/>
      <c r="M48" s="898"/>
      <c r="N48" s="902"/>
      <c r="O48" s="382"/>
      <c r="P48" s="382"/>
      <c r="Q48" s="382"/>
      <c r="R48" s="382"/>
      <c r="S48" s="382"/>
    </row>
    <row r="49" spans="7:19">
      <c r="J49" s="898"/>
      <c r="K49" s="898"/>
      <c r="L49" s="898"/>
      <c r="M49" s="898"/>
      <c r="N49" s="382"/>
      <c r="O49" s="382"/>
      <c r="P49" s="382"/>
      <c r="Q49" s="382"/>
      <c r="R49" s="382"/>
      <c r="S49" s="382"/>
    </row>
    <row r="50" spans="7:19">
      <c r="J50" s="898"/>
      <c r="K50" s="898"/>
      <c r="L50" s="898"/>
      <c r="M50" s="898"/>
      <c r="N50" s="382"/>
      <c r="O50" s="382"/>
      <c r="P50" s="382"/>
      <c r="Q50" s="382"/>
      <c r="R50" s="382"/>
      <c r="S50" s="382"/>
    </row>
    <row r="51" spans="7:19">
      <c r="J51" s="898"/>
      <c r="K51" s="898"/>
      <c r="L51" s="898"/>
      <c r="M51" s="898"/>
      <c r="N51" s="382"/>
      <c r="O51" s="382"/>
      <c r="P51" s="382"/>
      <c r="Q51" s="382"/>
      <c r="R51" s="382"/>
      <c r="S51" s="382"/>
    </row>
    <row r="52" spans="7:19">
      <c r="J52" s="898"/>
      <c r="K52" s="898"/>
      <c r="L52" s="898"/>
      <c r="M52" s="898"/>
    </row>
    <row r="53" spans="7:19">
      <c r="J53" s="898"/>
      <c r="K53" s="898"/>
      <c r="L53" s="898"/>
      <c r="M53" s="898"/>
    </row>
    <row r="54" spans="7:19">
      <c r="J54" s="903"/>
      <c r="K54" s="898"/>
      <c r="L54" s="898"/>
      <c r="M54" s="898"/>
    </row>
    <row r="55" spans="7:19">
      <c r="J55" s="898"/>
      <c r="K55" s="898"/>
      <c r="L55" s="898"/>
      <c r="M55" s="898"/>
    </row>
    <row r="56" spans="7:19">
      <c r="J56" s="898"/>
      <c r="K56" s="898"/>
      <c r="L56" s="898"/>
      <c r="M56" s="898"/>
    </row>
    <row r="57" spans="7:19">
      <c r="J57" s="898"/>
      <c r="K57" s="898"/>
      <c r="L57" s="898"/>
      <c r="M57" s="898"/>
    </row>
    <row r="58" spans="7:19">
      <c r="J58" s="898"/>
      <c r="K58" s="898"/>
      <c r="L58" s="898"/>
    </row>
    <row r="64" spans="7:19">
      <c r="G64" s="36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DK70"/>
  <sheetViews>
    <sheetView zoomScaleNormal="100" workbookViewId="0"/>
  </sheetViews>
  <sheetFormatPr defaultRowHeight="12.75"/>
  <cols>
    <col min="1" max="1" width="1" style="1103" customWidth="1"/>
    <col min="2" max="2" width="2.42578125" style="1103" customWidth="1"/>
    <col min="3" max="3" width="2" style="1103" customWidth="1"/>
    <col min="4" max="4" width="23.85546875" style="1103" customWidth="1"/>
    <col min="5" max="13" width="7.5703125" style="1103" customWidth="1"/>
    <col min="14" max="14" width="2.5703125" style="1103" customWidth="1"/>
    <col min="15" max="15" width="1" style="1103" customWidth="1"/>
    <col min="16" max="16" width="7" style="1308" bestFit="1" customWidth="1"/>
    <col min="17" max="17" width="14.42578125" style="1311" customWidth="1"/>
    <col min="18" max="18" width="11.42578125" style="1311" customWidth="1"/>
    <col min="19" max="20" width="11.42578125" style="1309" customWidth="1"/>
    <col min="21" max="21" width="10.140625" style="1309" customWidth="1"/>
    <col min="22" max="22" width="9.42578125" style="1309" customWidth="1"/>
    <col min="23" max="24" width="8.5703125" style="1309" customWidth="1"/>
    <col min="25" max="29" width="6.42578125" style="1310" customWidth="1"/>
    <col min="30" max="35" width="9.140625" style="1311" customWidth="1"/>
    <col min="36" max="38" width="9.140625" style="1308"/>
    <col min="39" max="40" width="3.140625" style="1308" customWidth="1"/>
    <col min="41" max="41" width="5.140625" style="1308" customWidth="1"/>
    <col min="42" max="42" width="3.140625" style="1308" customWidth="1"/>
    <col min="43" max="43" width="19" style="1308" customWidth="1"/>
    <col min="44" max="109" width="9.140625" style="1308"/>
    <col min="110" max="16384" width="9.140625" style="1103"/>
  </cols>
  <sheetData>
    <row r="1" spans="1:109" ht="13.5" customHeight="1">
      <c r="A1" s="1116"/>
      <c r="B1" s="1635" t="s">
        <v>500</v>
      </c>
      <c r="C1" s="1635"/>
      <c r="D1" s="1635"/>
      <c r="E1" s="1635"/>
      <c r="F1" s="1102"/>
      <c r="G1" s="1102"/>
      <c r="H1" s="1102"/>
      <c r="I1" s="1102"/>
      <c r="J1" s="1102"/>
      <c r="K1" s="1102"/>
      <c r="L1" s="1102"/>
      <c r="M1" s="1102"/>
      <c r="N1" s="1102"/>
      <c r="O1" s="1137"/>
      <c r="Q1" s="1796"/>
      <c r="R1" s="1796"/>
    </row>
    <row r="2" spans="1:109" ht="6" customHeight="1">
      <c r="A2" s="1116"/>
      <c r="B2" s="1104"/>
      <c r="C2" s="1104"/>
      <c r="D2" s="1104"/>
      <c r="E2" s="1104"/>
      <c r="F2" s="1104"/>
      <c r="G2" s="1104"/>
      <c r="H2" s="1104"/>
      <c r="I2" s="1104"/>
      <c r="J2" s="1104"/>
      <c r="K2" s="1104"/>
      <c r="L2" s="1104"/>
      <c r="M2" s="1104"/>
      <c r="N2" s="1105"/>
      <c r="O2" s="1137"/>
    </row>
    <row r="3" spans="1:109" ht="19.5" customHeight="1" thickBot="1">
      <c r="A3" s="1116"/>
      <c r="B3" s="1106"/>
      <c r="C3" s="1106"/>
      <c r="D3" s="1106"/>
      <c r="E3" s="1106"/>
      <c r="F3" s="1106"/>
      <c r="G3" s="1106"/>
      <c r="H3" s="1106"/>
      <c r="I3" s="1106"/>
      <c r="J3" s="1106"/>
      <c r="K3" s="1106"/>
      <c r="L3" s="1106"/>
      <c r="M3" s="1138" t="s">
        <v>69</v>
      </c>
      <c r="N3" s="1107"/>
      <c r="O3" s="1137"/>
      <c r="Q3" s="1788"/>
      <c r="R3" s="1788"/>
      <c r="S3" s="1788"/>
    </row>
    <row r="4" spans="1:109" s="1318" customFormat="1" ht="13.5" customHeight="1" thickBot="1">
      <c r="A4" s="1156"/>
      <c r="B4" s="1312"/>
      <c r="C4" s="1117" t="s">
        <v>570</v>
      </c>
      <c r="D4" s="1108"/>
      <c r="E4" s="1108"/>
      <c r="F4" s="1108"/>
      <c r="G4" s="1108"/>
      <c r="H4" s="1108"/>
      <c r="I4" s="1108"/>
      <c r="J4" s="1108"/>
      <c r="K4" s="1108"/>
      <c r="L4" s="1108"/>
      <c r="M4" s="1109"/>
      <c r="N4" s="1107"/>
      <c r="O4" s="1313"/>
      <c r="P4" s="1308"/>
      <c r="Q4" s="1314"/>
      <c r="R4" s="1314"/>
      <c r="S4" s="1315"/>
      <c r="T4" s="1315"/>
      <c r="U4" s="1315"/>
      <c r="V4" s="1315"/>
      <c r="W4" s="1315"/>
      <c r="X4" s="1315"/>
      <c r="Y4" s="1316"/>
      <c r="Z4" s="1316"/>
      <c r="AA4" s="1316"/>
      <c r="AB4" s="1316"/>
      <c r="AC4" s="1316"/>
      <c r="AD4" s="1314"/>
      <c r="AE4" s="1314"/>
      <c r="AF4" s="1314"/>
      <c r="AG4" s="1314"/>
      <c r="AH4" s="1314"/>
      <c r="AI4" s="1314"/>
      <c r="AJ4" s="1317"/>
      <c r="AK4" s="1317"/>
      <c r="AL4" s="1317"/>
      <c r="AM4" s="1317"/>
      <c r="AN4" s="1317"/>
      <c r="AO4" s="1317"/>
      <c r="AP4" s="1317"/>
      <c r="AQ4" s="1317"/>
      <c r="AR4" s="1317"/>
      <c r="AS4" s="1317"/>
      <c r="AT4" s="1317"/>
      <c r="AU4" s="1317"/>
      <c r="AV4" s="1317"/>
      <c r="AW4" s="1317"/>
      <c r="AX4" s="1317"/>
      <c r="AY4" s="1317"/>
      <c r="AZ4" s="1317"/>
      <c r="BA4" s="1317"/>
      <c r="BB4" s="1317"/>
      <c r="BC4" s="1317"/>
      <c r="BD4" s="1317"/>
      <c r="BE4" s="1317"/>
      <c r="BF4" s="1317"/>
      <c r="BG4" s="1317"/>
      <c r="BH4" s="1317"/>
      <c r="BI4" s="1317"/>
      <c r="BJ4" s="1317"/>
      <c r="BK4" s="1317"/>
      <c r="BL4" s="1317"/>
      <c r="BM4" s="1317"/>
      <c r="BN4" s="1317"/>
      <c r="BO4" s="1317"/>
      <c r="BP4" s="1317"/>
      <c r="BQ4" s="1317"/>
      <c r="BR4" s="1317"/>
      <c r="BS4" s="1317"/>
      <c r="BT4" s="1317"/>
      <c r="BU4" s="1317"/>
      <c r="BV4" s="1317"/>
      <c r="BW4" s="1317"/>
      <c r="BX4" s="1317"/>
      <c r="BY4" s="1317"/>
      <c r="BZ4" s="1317"/>
      <c r="CA4" s="1317"/>
      <c r="CB4" s="1317"/>
      <c r="CC4" s="1317"/>
      <c r="CD4" s="1317"/>
      <c r="CE4" s="1317"/>
      <c r="CF4" s="1317"/>
      <c r="CG4" s="1317"/>
      <c r="CH4" s="1317"/>
      <c r="CI4" s="1317"/>
      <c r="CJ4" s="1317"/>
      <c r="CK4" s="1317"/>
      <c r="CL4" s="1317"/>
      <c r="CM4" s="1317"/>
      <c r="CN4" s="1317"/>
      <c r="CO4" s="1317"/>
      <c r="CP4" s="1317"/>
      <c r="CQ4" s="1317"/>
      <c r="CR4" s="1317"/>
      <c r="CS4" s="1317"/>
      <c r="CT4" s="1317"/>
      <c r="CU4" s="1317"/>
      <c r="CV4" s="1317"/>
      <c r="CW4" s="1317"/>
      <c r="CX4" s="1317"/>
      <c r="CY4" s="1317"/>
      <c r="CZ4" s="1317"/>
      <c r="DA4" s="1317"/>
      <c r="DB4" s="1317"/>
      <c r="DC4" s="1317"/>
      <c r="DD4" s="1317"/>
      <c r="DE4" s="1317"/>
    </row>
    <row r="5" spans="1:109" s="1324" customFormat="1" ht="3" customHeight="1">
      <c r="A5" s="1319"/>
      <c r="B5" s="1110"/>
      <c r="C5" s="1320"/>
      <c r="D5" s="1320"/>
      <c r="E5" s="1320"/>
      <c r="F5" s="1320"/>
      <c r="G5" s="1320"/>
      <c r="H5" s="1320"/>
      <c r="I5" s="1320"/>
      <c r="J5" s="1320"/>
      <c r="K5" s="1320"/>
      <c r="L5" s="1320"/>
      <c r="M5" s="1320"/>
      <c r="N5" s="1107"/>
      <c r="O5" s="1321"/>
      <c r="P5" s="1308"/>
      <c r="Q5" s="1322"/>
      <c r="R5" s="1322"/>
      <c r="S5" s="1309"/>
      <c r="T5" s="1309"/>
      <c r="U5" s="1309"/>
      <c r="V5" s="1309"/>
      <c r="W5" s="1309"/>
      <c r="X5" s="1309"/>
      <c r="Y5" s="1310"/>
      <c r="Z5" s="1310"/>
      <c r="AA5" s="1310"/>
      <c r="AB5" s="1310"/>
      <c r="AC5" s="1310"/>
      <c r="AD5" s="1322"/>
      <c r="AE5" s="1322"/>
      <c r="AF5" s="1322"/>
      <c r="AG5" s="1322"/>
      <c r="AH5" s="1322"/>
      <c r="AI5" s="1322"/>
      <c r="AJ5" s="1323"/>
      <c r="AK5" s="1323"/>
      <c r="AL5" s="1323"/>
      <c r="AM5" s="1323"/>
      <c r="AN5" s="1323"/>
      <c r="AO5" s="1323"/>
      <c r="AP5" s="1323"/>
      <c r="AQ5" s="1323"/>
      <c r="AR5" s="1323"/>
      <c r="AS5" s="1323"/>
      <c r="AT5" s="1323"/>
      <c r="AU5" s="1323"/>
      <c r="AV5" s="1323"/>
      <c r="AW5" s="1323"/>
      <c r="AX5" s="1323"/>
      <c r="AY5" s="1323"/>
      <c r="AZ5" s="1323"/>
      <c r="BA5" s="1323"/>
      <c r="BB5" s="1323"/>
      <c r="BC5" s="1323"/>
      <c r="BD5" s="1323"/>
      <c r="BE5" s="1323"/>
      <c r="BF5" s="1323"/>
      <c r="BG5" s="1323"/>
      <c r="BH5" s="1323"/>
      <c r="BI5" s="1323"/>
      <c r="BJ5" s="1323"/>
      <c r="BK5" s="1323"/>
      <c r="BL5" s="1323"/>
      <c r="BM5" s="1323"/>
      <c r="BN5" s="1323"/>
      <c r="BO5" s="1323"/>
      <c r="BP5" s="1323"/>
      <c r="BQ5" s="1323"/>
      <c r="BR5" s="1323"/>
      <c r="BS5" s="1323"/>
      <c r="BT5" s="1323"/>
      <c r="BU5" s="1323"/>
      <c r="BV5" s="1323"/>
      <c r="BW5" s="1323"/>
      <c r="BX5" s="1323"/>
      <c r="BY5" s="1323"/>
      <c r="BZ5" s="1323"/>
      <c r="CA5" s="1323"/>
      <c r="CB5" s="1323"/>
      <c r="CC5" s="1323"/>
      <c r="CD5" s="1323"/>
      <c r="CE5" s="1323"/>
      <c r="CF5" s="1323"/>
      <c r="CG5" s="1323"/>
      <c r="CH5" s="1323"/>
      <c r="CI5" s="1323"/>
      <c r="CJ5" s="1323"/>
      <c r="CK5" s="1323"/>
      <c r="CL5" s="1323"/>
      <c r="CM5" s="1323"/>
      <c r="CN5" s="1323"/>
      <c r="CO5" s="1323"/>
      <c r="CP5" s="1323"/>
      <c r="CQ5" s="1323"/>
      <c r="CR5" s="1323"/>
      <c r="CS5" s="1323"/>
      <c r="CT5" s="1323"/>
      <c r="CU5" s="1323"/>
      <c r="CV5" s="1323"/>
      <c r="CW5" s="1323"/>
      <c r="CX5" s="1323"/>
      <c r="CY5" s="1323"/>
      <c r="CZ5" s="1323"/>
      <c r="DA5" s="1323"/>
      <c r="DB5" s="1323"/>
      <c r="DC5" s="1323"/>
      <c r="DD5" s="1323"/>
      <c r="DE5" s="1323"/>
    </row>
    <row r="6" spans="1:109" s="1324" customFormat="1" ht="13.5" customHeight="1">
      <c r="A6" s="1319"/>
      <c r="B6" s="1110"/>
      <c r="C6" s="1325"/>
      <c r="D6" s="1325"/>
      <c r="E6" s="1326">
        <v>2010</v>
      </c>
      <c r="F6" s="1326">
        <v>2011</v>
      </c>
      <c r="G6" s="1326">
        <v>2012</v>
      </c>
      <c r="H6" s="1326">
        <v>2013</v>
      </c>
      <c r="I6" s="1326">
        <v>2014</v>
      </c>
      <c r="J6" s="1326">
        <v>2015</v>
      </c>
      <c r="K6" s="1326">
        <v>2016</v>
      </c>
      <c r="L6" s="1326">
        <v>2017</v>
      </c>
      <c r="M6" s="1326">
        <v>2018</v>
      </c>
      <c r="N6" s="1107"/>
      <c r="O6" s="1321"/>
      <c r="P6" s="1308"/>
      <c r="Q6" s="1322"/>
      <c r="R6" s="1322"/>
      <c r="S6" s="1309"/>
      <c r="T6" s="1309"/>
      <c r="U6" s="1309"/>
      <c r="V6" s="1309"/>
      <c r="W6" s="1309"/>
      <c r="X6" s="1309"/>
      <c r="Y6" s="1310"/>
      <c r="Z6" s="1310"/>
      <c r="AA6" s="1310"/>
      <c r="AB6" s="1310"/>
      <c r="AC6" s="1310"/>
      <c r="AD6" s="1322"/>
      <c r="AE6" s="1322"/>
      <c r="AF6" s="1322"/>
      <c r="AG6" s="1322"/>
      <c r="AH6" s="1322"/>
      <c r="AI6" s="1322"/>
      <c r="AJ6" s="1323"/>
      <c r="AK6" s="1323"/>
      <c r="AL6" s="1323"/>
      <c r="AM6" s="1323"/>
      <c r="AN6" s="1323"/>
      <c r="AO6" s="1323"/>
      <c r="AP6" s="1323"/>
      <c r="AQ6" s="1323"/>
      <c r="AR6" s="1323"/>
      <c r="AS6" s="1323"/>
      <c r="AT6" s="1323"/>
      <c r="AU6" s="1323"/>
      <c r="AV6" s="1323"/>
      <c r="AW6" s="1323"/>
      <c r="AX6" s="1323"/>
      <c r="AY6" s="1323"/>
      <c r="AZ6" s="1323"/>
      <c r="BA6" s="1323"/>
      <c r="BB6" s="1323"/>
      <c r="BC6" s="1323"/>
      <c r="BD6" s="1323"/>
      <c r="BE6" s="1323"/>
      <c r="BF6" s="1323"/>
      <c r="BG6" s="1323"/>
      <c r="BH6" s="1323"/>
      <c r="BI6" s="1323"/>
      <c r="BJ6" s="1323"/>
      <c r="BK6" s="1323"/>
      <c r="BL6" s="1323"/>
      <c r="BM6" s="1323"/>
      <c r="BN6" s="1323"/>
      <c r="BO6" s="1323"/>
      <c r="BP6" s="1323"/>
      <c r="BQ6" s="1323"/>
      <c r="BR6" s="1323"/>
      <c r="BS6" s="1323"/>
      <c r="BT6" s="1323"/>
      <c r="BU6" s="1323"/>
      <c r="BV6" s="1323"/>
      <c r="BW6" s="1323"/>
      <c r="BX6" s="1323"/>
      <c r="BY6" s="1323"/>
      <c r="BZ6" s="1323"/>
      <c r="CA6" s="1323"/>
      <c r="CB6" s="1323"/>
      <c r="CC6" s="1323"/>
      <c r="CD6" s="1323"/>
      <c r="CE6" s="1323"/>
      <c r="CF6" s="1323"/>
      <c r="CG6" s="1323"/>
      <c r="CH6" s="1323"/>
      <c r="CI6" s="1323"/>
      <c r="CJ6" s="1323"/>
      <c r="CK6" s="1323"/>
      <c r="CL6" s="1323"/>
      <c r="CM6" s="1323"/>
      <c r="CN6" s="1323"/>
      <c r="CO6" s="1323"/>
      <c r="CP6" s="1323"/>
      <c r="CQ6" s="1323"/>
      <c r="CR6" s="1323"/>
      <c r="CS6" s="1323"/>
      <c r="CT6" s="1323"/>
      <c r="CU6" s="1323"/>
      <c r="CV6" s="1323"/>
      <c r="CW6" s="1323"/>
      <c r="CX6" s="1323"/>
      <c r="CY6" s="1323"/>
      <c r="CZ6" s="1323"/>
      <c r="DA6" s="1323"/>
      <c r="DB6" s="1323"/>
      <c r="DC6" s="1323"/>
      <c r="DD6" s="1323"/>
      <c r="DE6" s="1323"/>
    </row>
    <row r="7" spans="1:109" s="1324" customFormat="1" ht="3" customHeight="1">
      <c r="A7" s="1319"/>
      <c r="B7" s="1110"/>
      <c r="C7" s="1325"/>
      <c r="D7" s="1325"/>
      <c r="E7" s="1327"/>
      <c r="F7" s="1327"/>
      <c r="G7" s="1328"/>
      <c r="H7" s="1328"/>
      <c r="I7" s="1329"/>
      <c r="J7" s="1330"/>
      <c r="K7" s="1330"/>
      <c r="L7" s="1330"/>
      <c r="M7" s="1330"/>
      <c r="N7" s="1107"/>
      <c r="O7" s="1321"/>
      <c r="P7" s="1308"/>
      <c r="Q7" s="1322"/>
      <c r="R7" s="1322"/>
      <c r="S7" s="1309"/>
      <c r="T7" s="1309"/>
      <c r="U7" s="1309"/>
      <c r="V7" s="1309"/>
      <c r="W7" s="1309"/>
      <c r="X7" s="1309"/>
      <c r="Y7" s="1310"/>
      <c r="Z7" s="1310"/>
      <c r="AA7" s="1310"/>
      <c r="AB7" s="1310"/>
      <c r="AC7" s="1310"/>
      <c r="AD7" s="1322"/>
      <c r="AE7" s="1322"/>
      <c r="AF7" s="1322"/>
      <c r="AG7" s="1322"/>
      <c r="AH7" s="1322"/>
      <c r="AI7" s="1322"/>
      <c r="AJ7" s="1323"/>
      <c r="AK7" s="1323"/>
      <c r="AL7" s="1323"/>
      <c r="AM7" s="1323"/>
      <c r="AN7" s="1323"/>
      <c r="AO7" s="1323"/>
      <c r="AP7" s="1323"/>
      <c r="AQ7" s="1323"/>
      <c r="AR7" s="1323"/>
      <c r="AS7" s="1323"/>
      <c r="AT7" s="1323"/>
      <c r="AU7" s="1323"/>
      <c r="AV7" s="1323"/>
      <c r="AW7" s="1323"/>
      <c r="AX7" s="1323"/>
      <c r="AY7" s="1323"/>
      <c r="AZ7" s="1323"/>
      <c r="BA7" s="1323"/>
      <c r="BB7" s="1323"/>
      <c r="BC7" s="1323"/>
      <c r="BD7" s="1323"/>
      <c r="BE7" s="1323"/>
      <c r="BF7" s="1323"/>
      <c r="BG7" s="1323"/>
      <c r="BH7" s="1323"/>
      <c r="BI7" s="1323"/>
      <c r="BJ7" s="1323"/>
      <c r="BK7" s="1323"/>
      <c r="BL7" s="1323"/>
      <c r="BM7" s="1323"/>
      <c r="BN7" s="1323"/>
      <c r="BO7" s="1323"/>
      <c r="BP7" s="1323"/>
      <c r="BQ7" s="1323"/>
      <c r="BR7" s="1323"/>
      <c r="BS7" s="1323"/>
      <c r="BT7" s="1323"/>
      <c r="BU7" s="1323"/>
      <c r="BV7" s="1323"/>
      <c r="BW7" s="1323"/>
      <c r="BX7" s="1323"/>
      <c r="BY7" s="1323"/>
      <c r="BZ7" s="1323"/>
      <c r="CA7" s="1323"/>
      <c r="CB7" s="1323"/>
      <c r="CC7" s="1323"/>
      <c r="CD7" s="1323"/>
      <c r="CE7" s="1323"/>
      <c r="CF7" s="1323"/>
      <c r="CG7" s="1323"/>
      <c r="CH7" s="1323"/>
      <c r="CI7" s="1323"/>
      <c r="CJ7" s="1323"/>
      <c r="CK7" s="1323"/>
      <c r="CL7" s="1323"/>
      <c r="CM7" s="1323"/>
      <c r="CN7" s="1323"/>
      <c r="CO7" s="1323"/>
      <c r="CP7" s="1323"/>
      <c r="CQ7" s="1323"/>
      <c r="CR7" s="1323"/>
      <c r="CS7" s="1323"/>
      <c r="CT7" s="1323"/>
      <c r="CU7" s="1323"/>
      <c r="CV7" s="1323"/>
      <c r="CW7" s="1323"/>
      <c r="CX7" s="1323"/>
      <c r="CY7" s="1323"/>
      <c r="CZ7" s="1323"/>
      <c r="DA7" s="1323"/>
      <c r="DB7" s="1323"/>
      <c r="DC7" s="1323"/>
      <c r="DD7" s="1323"/>
      <c r="DE7" s="1323"/>
    </row>
    <row r="8" spans="1:109" s="1338" customFormat="1" ht="14.25" customHeight="1">
      <c r="A8" s="1331"/>
      <c r="B8" s="1332"/>
      <c r="C8" s="1145" t="s">
        <v>372</v>
      </c>
      <c r="D8" s="1333"/>
      <c r="E8" s="1334">
        <v>283311</v>
      </c>
      <c r="F8" s="1334">
        <v>281015</v>
      </c>
      <c r="G8" s="1334">
        <v>268026</v>
      </c>
      <c r="H8" s="1334">
        <v>265860</v>
      </c>
      <c r="I8" s="1334">
        <v>270181</v>
      </c>
      <c r="J8" s="1334">
        <v>273060</v>
      </c>
      <c r="K8" s="1334">
        <v>276332</v>
      </c>
      <c r="L8" s="1334">
        <v>279191</v>
      </c>
      <c r="M8" s="1334">
        <v>282236</v>
      </c>
      <c r="N8" s="1335"/>
      <c r="O8" s="1336"/>
      <c r="P8" s="1308"/>
      <c r="Q8" s="1322"/>
      <c r="R8" s="1322"/>
      <c r="S8" s="1337"/>
      <c r="T8" s="1309"/>
      <c r="U8" s="1309"/>
      <c r="V8" s="1309"/>
      <c r="W8" s="1309"/>
      <c r="X8" s="1309"/>
      <c r="Y8" s="1310"/>
      <c r="Z8" s="1310"/>
      <c r="AA8" s="1310"/>
      <c r="AB8" s="1310"/>
      <c r="AC8" s="1310"/>
      <c r="AD8" s="1322"/>
      <c r="AE8" s="1322"/>
      <c r="AF8" s="1322"/>
      <c r="AG8" s="1322"/>
      <c r="AH8" s="1322"/>
      <c r="AI8" s="1322"/>
      <c r="AJ8" s="1323"/>
      <c r="AK8" s="1323"/>
      <c r="AL8" s="1323"/>
      <c r="AM8" s="1323"/>
      <c r="AN8" s="1323"/>
      <c r="AO8" s="1323"/>
      <c r="AP8" s="1323"/>
      <c r="AQ8" s="1323"/>
      <c r="AR8" s="1323"/>
      <c r="AS8" s="1323"/>
      <c r="AT8" s="1323"/>
      <c r="AU8" s="1323"/>
      <c r="AV8" s="1323"/>
      <c r="AW8" s="1323"/>
      <c r="AX8" s="1323"/>
      <c r="AY8" s="1323"/>
      <c r="AZ8" s="1323"/>
      <c r="BA8" s="1323"/>
      <c r="BB8" s="1323"/>
      <c r="BC8" s="1323"/>
      <c r="BD8" s="1323"/>
      <c r="BE8" s="1323"/>
      <c r="BF8" s="1323"/>
      <c r="BG8" s="1323"/>
      <c r="BH8" s="1323"/>
      <c r="BI8" s="1323"/>
      <c r="BJ8" s="1323"/>
      <c r="BK8" s="1323"/>
      <c r="BL8" s="1323"/>
      <c r="BM8" s="1323"/>
      <c r="BN8" s="1323"/>
      <c r="BO8" s="1323"/>
      <c r="BP8" s="1323"/>
      <c r="BQ8" s="1323"/>
      <c r="BR8" s="1323"/>
      <c r="BS8" s="1323"/>
      <c r="BT8" s="1323"/>
      <c r="BU8" s="1323"/>
      <c r="BV8" s="1323"/>
      <c r="BW8" s="1323"/>
      <c r="BX8" s="1323"/>
      <c r="BY8" s="1323"/>
      <c r="BZ8" s="1323"/>
      <c r="CA8" s="1323"/>
      <c r="CB8" s="1323"/>
      <c r="CC8" s="1323"/>
      <c r="CD8" s="1323"/>
      <c r="CE8" s="1323"/>
      <c r="CF8" s="1323"/>
      <c r="CG8" s="1323"/>
      <c r="CH8" s="1323"/>
      <c r="CI8" s="1323"/>
      <c r="CJ8" s="1323"/>
      <c r="CK8" s="1323"/>
      <c r="CL8" s="1323"/>
      <c r="CM8" s="1323"/>
      <c r="CN8" s="1323"/>
      <c r="CO8" s="1323"/>
      <c r="CP8" s="1323"/>
      <c r="CQ8" s="1323"/>
      <c r="CR8" s="1323"/>
      <c r="CS8" s="1323"/>
      <c r="CT8" s="1323"/>
      <c r="CU8" s="1323"/>
      <c r="CV8" s="1323"/>
      <c r="CW8" s="1323"/>
      <c r="CX8" s="1323"/>
      <c r="CY8" s="1323"/>
      <c r="CZ8" s="1323"/>
      <c r="DA8" s="1323"/>
      <c r="DB8" s="1323"/>
      <c r="DC8" s="1323"/>
      <c r="DD8" s="1323"/>
      <c r="DE8" s="1323"/>
    </row>
    <row r="9" spans="1:109" s="1338" customFormat="1" ht="14.25" customHeight="1">
      <c r="A9" s="1331"/>
      <c r="B9" s="1332"/>
      <c r="C9" s="1145" t="s">
        <v>373</v>
      </c>
      <c r="D9" s="1333"/>
      <c r="E9" s="1334">
        <v>337570</v>
      </c>
      <c r="F9" s="1334">
        <v>334499</v>
      </c>
      <c r="G9" s="1334">
        <v>319177</v>
      </c>
      <c r="H9" s="1334">
        <v>315112</v>
      </c>
      <c r="I9" s="1334">
        <v>318886</v>
      </c>
      <c r="J9" s="1334">
        <v>321500</v>
      </c>
      <c r="K9" s="1334">
        <v>324933</v>
      </c>
      <c r="L9" s="1334">
        <v>327295</v>
      </c>
      <c r="M9" s="1334">
        <v>330668</v>
      </c>
      <c r="N9" s="1339"/>
      <c r="O9" s="1336"/>
      <c r="P9" s="1308"/>
      <c r="Q9" s="1322"/>
      <c r="R9" s="1322"/>
      <c r="S9" s="1337"/>
      <c r="T9" s="1309"/>
      <c r="U9" s="1309"/>
      <c r="V9" s="1309"/>
      <c r="W9" s="1309"/>
      <c r="X9" s="1309"/>
      <c r="Y9" s="1310"/>
      <c r="Z9" s="1310"/>
      <c r="AA9" s="1310"/>
      <c r="AB9" s="1310"/>
      <c r="AC9" s="1310"/>
      <c r="AD9" s="1322"/>
      <c r="AE9" s="1322"/>
      <c r="AF9" s="1322"/>
      <c r="AG9" s="1322"/>
      <c r="AH9" s="1322"/>
      <c r="AI9" s="1322"/>
      <c r="AJ9" s="1323"/>
      <c r="AK9" s="1323"/>
      <c r="AL9" s="1323"/>
      <c r="AM9" s="1323"/>
      <c r="AN9" s="1323"/>
      <c r="AO9" s="1323"/>
      <c r="AP9" s="1323"/>
      <c r="AQ9" s="1323"/>
      <c r="AR9" s="1323"/>
      <c r="AS9" s="1323"/>
      <c r="AT9" s="1323"/>
      <c r="AU9" s="1323"/>
      <c r="AV9" s="1323"/>
      <c r="AW9" s="1323"/>
      <c r="AX9" s="1323"/>
      <c r="AY9" s="1323"/>
      <c r="AZ9" s="1323"/>
      <c r="BA9" s="1323"/>
      <c r="BB9" s="1323"/>
      <c r="BC9" s="1323"/>
      <c r="BD9" s="1323"/>
      <c r="BE9" s="1323"/>
      <c r="BF9" s="1323"/>
      <c r="BG9" s="1323"/>
      <c r="BH9" s="1323"/>
      <c r="BI9" s="1323"/>
      <c r="BJ9" s="1323"/>
      <c r="BK9" s="1323"/>
      <c r="BL9" s="1323"/>
      <c r="BM9" s="1323"/>
      <c r="BN9" s="1323"/>
      <c r="BO9" s="1323"/>
      <c r="BP9" s="1323"/>
      <c r="BQ9" s="1323"/>
      <c r="BR9" s="1323"/>
      <c r="BS9" s="1323"/>
      <c r="BT9" s="1323"/>
      <c r="BU9" s="1323"/>
      <c r="BV9" s="1323"/>
      <c r="BW9" s="1323"/>
      <c r="BX9" s="1323"/>
      <c r="BY9" s="1323"/>
      <c r="BZ9" s="1323"/>
      <c r="CA9" s="1323"/>
      <c r="CB9" s="1323"/>
      <c r="CC9" s="1323"/>
      <c r="CD9" s="1323"/>
      <c r="CE9" s="1323"/>
      <c r="CF9" s="1323"/>
      <c r="CG9" s="1323"/>
      <c r="CH9" s="1323"/>
      <c r="CI9" s="1323"/>
      <c r="CJ9" s="1323"/>
      <c r="CK9" s="1323"/>
      <c r="CL9" s="1323"/>
      <c r="CM9" s="1323"/>
      <c r="CN9" s="1323"/>
      <c r="CO9" s="1323"/>
      <c r="CP9" s="1323"/>
      <c r="CQ9" s="1323"/>
      <c r="CR9" s="1323"/>
      <c r="CS9" s="1323"/>
      <c r="CT9" s="1323"/>
      <c r="CU9" s="1323"/>
      <c r="CV9" s="1323"/>
      <c r="CW9" s="1323"/>
      <c r="CX9" s="1323"/>
      <c r="CY9" s="1323"/>
      <c r="CZ9" s="1323"/>
      <c r="DA9" s="1323"/>
      <c r="DB9" s="1323"/>
      <c r="DC9" s="1323"/>
      <c r="DD9" s="1323"/>
      <c r="DE9" s="1323"/>
    </row>
    <row r="10" spans="1:109" s="1338" customFormat="1" ht="14.25" customHeight="1">
      <c r="A10" s="1331"/>
      <c r="B10" s="1332"/>
      <c r="C10" s="1145" t="s">
        <v>571</v>
      </c>
      <c r="D10" s="1333"/>
      <c r="E10" s="1334">
        <v>2779077</v>
      </c>
      <c r="F10" s="1334">
        <v>2735237</v>
      </c>
      <c r="G10" s="1334">
        <v>2559732</v>
      </c>
      <c r="H10" s="1334">
        <v>2555676</v>
      </c>
      <c r="I10" s="1334">
        <v>2636881</v>
      </c>
      <c r="J10" s="1334">
        <v>2716011</v>
      </c>
      <c r="K10" s="1334">
        <v>2819978</v>
      </c>
      <c r="L10" s="1334">
        <v>2946903</v>
      </c>
      <c r="M10" s="1334">
        <v>3060489</v>
      </c>
      <c r="N10" s="1339"/>
      <c r="O10" s="1336"/>
      <c r="P10" s="1308"/>
      <c r="Q10" s="1322"/>
      <c r="R10" s="1322"/>
      <c r="S10" s="1435"/>
      <c r="T10" s="1435"/>
      <c r="U10" s="1435"/>
      <c r="V10" s="1435"/>
      <c r="W10" s="1340"/>
      <c r="X10" s="1337"/>
      <c r="Y10" s="1310"/>
      <c r="Z10" s="1310"/>
      <c r="AA10" s="1310"/>
      <c r="AB10" s="1310"/>
      <c r="AC10" s="1310"/>
      <c r="AD10" s="1322"/>
      <c r="AE10" s="1322"/>
      <c r="AF10" s="1322"/>
      <c r="AG10" s="1322"/>
      <c r="AH10" s="1322"/>
      <c r="AI10" s="1322"/>
      <c r="AJ10" s="1323"/>
      <c r="AK10" s="1323"/>
      <c r="AL10" s="1323"/>
      <c r="AM10" s="1323"/>
      <c r="AN10" s="1323"/>
      <c r="AO10" s="1323"/>
      <c r="AP10" s="1323"/>
      <c r="AQ10" s="1323"/>
      <c r="AR10" s="1323"/>
      <c r="AS10" s="1323"/>
      <c r="AT10" s="1323"/>
      <c r="AU10" s="1323"/>
      <c r="AV10" s="1323"/>
      <c r="AW10" s="1323"/>
      <c r="AX10" s="1323"/>
      <c r="AY10" s="1323"/>
      <c r="AZ10" s="1323"/>
      <c r="BA10" s="1323"/>
      <c r="BB10" s="1323"/>
      <c r="BC10" s="1323"/>
      <c r="BD10" s="1323"/>
      <c r="BE10" s="1323"/>
      <c r="BF10" s="1323"/>
      <c r="BG10" s="1323"/>
      <c r="BH10" s="1323"/>
      <c r="BI10" s="1323"/>
      <c r="BJ10" s="1323"/>
      <c r="BK10" s="1323"/>
      <c r="BL10" s="1323"/>
      <c r="BM10" s="1323"/>
      <c r="BN10" s="1323"/>
      <c r="BO10" s="1323"/>
      <c r="BP10" s="1323"/>
      <c r="BQ10" s="1323"/>
      <c r="BR10" s="1323"/>
      <c r="BS10" s="1323"/>
      <c r="BT10" s="1323"/>
      <c r="BU10" s="1323"/>
      <c r="BV10" s="1323"/>
      <c r="BW10" s="1323"/>
      <c r="BX10" s="1323"/>
      <c r="BY10" s="1323"/>
      <c r="BZ10" s="1323"/>
      <c r="CA10" s="1323"/>
      <c r="CB10" s="1323"/>
      <c r="CC10" s="1323"/>
      <c r="CD10" s="1323"/>
      <c r="CE10" s="1323"/>
      <c r="CF10" s="1323"/>
      <c r="CG10" s="1323"/>
      <c r="CH10" s="1323"/>
      <c r="CI10" s="1323"/>
      <c r="CJ10" s="1323"/>
      <c r="CK10" s="1323"/>
      <c r="CL10" s="1323"/>
      <c r="CM10" s="1323"/>
      <c r="CN10" s="1323"/>
      <c r="CO10" s="1323"/>
      <c r="CP10" s="1323"/>
      <c r="CQ10" s="1323"/>
      <c r="CR10" s="1323"/>
      <c r="CS10" s="1323"/>
      <c r="CT10" s="1323"/>
      <c r="CU10" s="1323"/>
      <c r="CV10" s="1323"/>
      <c r="CW10" s="1323"/>
      <c r="CX10" s="1323"/>
      <c r="CY10" s="1323"/>
      <c r="CZ10" s="1323"/>
      <c r="DA10" s="1323"/>
      <c r="DB10" s="1323"/>
      <c r="DC10" s="1323"/>
      <c r="DD10" s="1323"/>
      <c r="DE10" s="1323"/>
    </row>
    <row r="11" spans="1:109" s="1338" customFormat="1" ht="14.25" customHeight="1">
      <c r="A11" s="1331"/>
      <c r="B11" s="1332"/>
      <c r="C11" s="1145" t="s">
        <v>572</v>
      </c>
      <c r="D11" s="1333"/>
      <c r="E11" s="1334">
        <v>2599509</v>
      </c>
      <c r="F11" s="1334">
        <v>2553741</v>
      </c>
      <c r="G11" s="1334">
        <v>2387386</v>
      </c>
      <c r="H11" s="1334">
        <v>2384121</v>
      </c>
      <c r="I11" s="1334">
        <v>2458163</v>
      </c>
      <c r="J11" s="1334">
        <v>2537653</v>
      </c>
      <c r="K11" s="1334">
        <v>2641919</v>
      </c>
      <c r="L11" s="1334">
        <v>2767521</v>
      </c>
      <c r="M11" s="1334">
        <v>2877918</v>
      </c>
      <c r="N11" s="1339"/>
      <c r="O11" s="1336"/>
      <c r="P11" s="1308"/>
      <c r="Q11" s="1789"/>
      <c r="R11" s="1322"/>
      <c r="S11" s="1436"/>
      <c r="T11" s="1436"/>
      <c r="U11" s="1437"/>
      <c r="V11" s="1437"/>
      <c r="W11" s="1340"/>
      <c r="X11" s="1337"/>
      <c r="Y11" s="1310"/>
      <c r="Z11" s="1310"/>
      <c r="AA11" s="1310"/>
      <c r="AB11" s="1310"/>
      <c r="AC11" s="1310"/>
      <c r="AD11" s="1322"/>
      <c r="AE11" s="1322"/>
      <c r="AF11" s="1322"/>
      <c r="AG11" s="1322"/>
      <c r="AH11" s="1322"/>
      <c r="AI11" s="1322"/>
      <c r="AJ11" s="1323"/>
      <c r="AK11" s="1323"/>
      <c r="AL11" s="1323"/>
      <c r="AM11" s="1323"/>
      <c r="AN11" s="1323"/>
      <c r="AO11" s="1323"/>
      <c r="AP11" s="1323"/>
      <c r="AQ11" s="1323"/>
      <c r="AR11" s="1323"/>
      <c r="AS11" s="1323"/>
      <c r="AT11" s="1323"/>
      <c r="AU11" s="1323"/>
      <c r="AV11" s="1323"/>
      <c r="AW11" s="1323"/>
      <c r="AX11" s="1323"/>
      <c r="AY11" s="1323"/>
      <c r="AZ11" s="1323"/>
      <c r="BA11" s="1323"/>
      <c r="BB11" s="1323"/>
      <c r="BC11" s="1323"/>
      <c r="BD11" s="1323"/>
      <c r="BE11" s="1323"/>
      <c r="BF11" s="1323"/>
      <c r="BG11" s="1323"/>
      <c r="BH11" s="1323"/>
      <c r="BI11" s="1323"/>
      <c r="BJ11" s="1323"/>
      <c r="BK11" s="1323"/>
      <c r="BL11" s="1323"/>
      <c r="BM11" s="1323"/>
      <c r="BN11" s="1323"/>
      <c r="BO11" s="1323"/>
      <c r="BP11" s="1323"/>
      <c r="BQ11" s="1323"/>
      <c r="BR11" s="1323"/>
      <c r="BS11" s="1323"/>
      <c r="BT11" s="1323"/>
      <c r="BU11" s="1323"/>
      <c r="BV11" s="1323"/>
      <c r="BW11" s="1323"/>
      <c r="BX11" s="1323"/>
      <c r="BY11" s="1323"/>
      <c r="BZ11" s="1323"/>
      <c r="CA11" s="1323"/>
      <c r="CB11" s="1323"/>
      <c r="CC11" s="1323"/>
      <c r="CD11" s="1323"/>
      <c r="CE11" s="1323"/>
      <c r="CF11" s="1323"/>
      <c r="CG11" s="1323"/>
      <c r="CH11" s="1323"/>
      <c r="CI11" s="1323"/>
      <c r="CJ11" s="1323"/>
      <c r="CK11" s="1323"/>
      <c r="CL11" s="1323"/>
      <c r="CM11" s="1323"/>
      <c r="CN11" s="1323"/>
      <c r="CO11" s="1323"/>
      <c r="CP11" s="1323"/>
      <c r="CQ11" s="1323"/>
      <c r="CR11" s="1323"/>
      <c r="CS11" s="1323"/>
      <c r="CT11" s="1323"/>
      <c r="CU11" s="1323"/>
      <c r="CV11" s="1323"/>
      <c r="CW11" s="1323"/>
      <c r="CX11" s="1323"/>
      <c r="CY11" s="1323"/>
      <c r="CZ11" s="1323"/>
      <c r="DA11" s="1323"/>
      <c r="DB11" s="1323"/>
      <c r="DC11" s="1323"/>
      <c r="DD11" s="1323"/>
      <c r="DE11" s="1323"/>
    </row>
    <row r="12" spans="1:109" s="1347" customFormat="1" ht="15" customHeight="1">
      <c r="A12" s="1341"/>
      <c r="B12" s="1342"/>
      <c r="C12" s="1145" t="s">
        <v>573</v>
      </c>
      <c r="D12" s="1333"/>
      <c r="E12" s="1343"/>
      <c r="F12" s="1343"/>
      <c r="G12" s="1343"/>
      <c r="H12" s="1343"/>
      <c r="I12" s="1343"/>
      <c r="J12" s="1343"/>
      <c r="K12" s="1343"/>
      <c r="L12" s="1343"/>
      <c r="M12" s="1343"/>
      <c r="N12" s="1344"/>
      <c r="O12" s="1345"/>
      <c r="P12" s="1308"/>
      <c r="Q12" s="1311"/>
      <c r="R12" s="1322"/>
      <c r="S12" s="1438"/>
      <c r="T12" s="1439"/>
      <c r="U12" s="1440"/>
      <c r="V12" s="1440"/>
      <c r="W12" s="1346"/>
      <c r="X12" s="1309"/>
      <c r="Y12" s="1310"/>
      <c r="Z12" s="1310"/>
      <c r="AA12" s="1310"/>
      <c r="AB12" s="1310"/>
      <c r="AC12" s="1310"/>
      <c r="AD12" s="1311"/>
      <c r="AE12" s="1311"/>
      <c r="AF12" s="1311"/>
      <c r="AG12" s="1311"/>
      <c r="AH12" s="1311"/>
      <c r="AI12" s="1311"/>
      <c r="AJ12" s="1308"/>
      <c r="AK12" s="1308"/>
      <c r="AL12" s="1308"/>
      <c r="AM12" s="1308"/>
      <c r="AN12" s="1308"/>
      <c r="AO12" s="1308"/>
      <c r="AP12" s="1308"/>
      <c r="AQ12" s="1308"/>
      <c r="AR12" s="1308"/>
      <c r="AS12" s="1308"/>
      <c r="AT12" s="1308"/>
      <c r="AU12" s="1308"/>
      <c r="AV12" s="1308"/>
      <c r="AW12" s="1308"/>
      <c r="AX12" s="1308"/>
      <c r="AY12" s="1308"/>
      <c r="AZ12" s="1308"/>
      <c r="BA12" s="1308"/>
      <c r="BB12" s="1308"/>
      <c r="BC12" s="1308"/>
      <c r="BD12" s="1308"/>
      <c r="BE12" s="1308"/>
      <c r="BF12" s="1308"/>
      <c r="BG12" s="1308"/>
      <c r="BH12" s="1308"/>
      <c r="BI12" s="1308"/>
      <c r="BJ12" s="1308"/>
      <c r="BK12" s="1308"/>
      <c r="BL12" s="1308"/>
      <c r="BM12" s="1308"/>
      <c r="BN12" s="1308"/>
      <c r="BO12" s="1308"/>
      <c r="BP12" s="1308"/>
      <c r="BQ12" s="1308"/>
      <c r="BR12" s="1308"/>
      <c r="BS12" s="1308"/>
      <c r="BT12" s="1308"/>
      <c r="BU12" s="1308"/>
      <c r="BV12" s="1308"/>
      <c r="BW12" s="1308"/>
      <c r="BX12" s="1308"/>
      <c r="BY12" s="1308"/>
      <c r="BZ12" s="1308"/>
      <c r="CA12" s="1308"/>
      <c r="CB12" s="1308"/>
      <c r="CC12" s="1308"/>
      <c r="CD12" s="1308"/>
      <c r="CE12" s="1308"/>
      <c r="CF12" s="1308"/>
      <c r="CG12" s="1308"/>
      <c r="CH12" s="1308"/>
      <c r="CI12" s="1308"/>
      <c r="CJ12" s="1308"/>
      <c r="CK12" s="1308"/>
      <c r="CL12" s="1308"/>
      <c r="CM12" s="1308"/>
      <c r="CN12" s="1308"/>
      <c r="CO12" s="1308"/>
      <c r="CP12" s="1308"/>
      <c r="CQ12" s="1308"/>
      <c r="CR12" s="1308"/>
      <c r="CS12" s="1308"/>
      <c r="CT12" s="1308"/>
      <c r="CU12" s="1308"/>
      <c r="CV12" s="1308"/>
      <c r="CW12" s="1308"/>
      <c r="CX12" s="1308"/>
      <c r="CY12" s="1308"/>
      <c r="CZ12" s="1308"/>
      <c r="DA12" s="1308"/>
      <c r="DB12" s="1308"/>
      <c r="DC12" s="1308"/>
      <c r="DD12" s="1308"/>
      <c r="DE12" s="1308"/>
    </row>
    <row r="13" spans="1:109" s="1347" customFormat="1" ht="13.5" customHeight="1">
      <c r="A13" s="1341"/>
      <c r="B13" s="1342"/>
      <c r="C13" s="1345"/>
      <c r="D13" s="1348" t="s">
        <v>574</v>
      </c>
      <c r="E13" s="1343">
        <v>900.03881579759502</v>
      </c>
      <c r="F13" s="1343">
        <v>906.10728754671709</v>
      </c>
      <c r="G13" s="1343">
        <v>915.01247006081212</v>
      </c>
      <c r="H13" s="1343">
        <v>912.18298170177309</v>
      </c>
      <c r="I13" s="1343">
        <v>909.49144915721399</v>
      </c>
      <c r="J13" s="1343">
        <v>913.92544791377406</v>
      </c>
      <c r="K13" s="1343">
        <v>924.9392153090821</v>
      </c>
      <c r="L13" s="1343">
        <v>943.00107511786211</v>
      </c>
      <c r="M13" s="1343">
        <v>970.41689676342503</v>
      </c>
      <c r="N13" s="1339"/>
      <c r="O13" s="1345"/>
      <c r="P13" s="1308"/>
      <c r="Q13" s="1311"/>
      <c r="R13" s="1322"/>
      <c r="S13" s="1438"/>
      <c r="T13" s="1441"/>
      <c r="U13" s="1442"/>
      <c r="V13" s="1442"/>
      <c r="W13" s="1340"/>
      <c r="X13" s="1349"/>
      <c r="Y13" s="1310"/>
      <c r="Z13" s="1310"/>
      <c r="AA13" s="1310"/>
      <c r="AB13" s="1310"/>
      <c r="AC13" s="1310"/>
      <c r="AD13" s="1311"/>
      <c r="AE13" s="1311"/>
      <c r="AF13" s="1311"/>
      <c r="AG13" s="1311"/>
      <c r="AH13" s="1311"/>
      <c r="AI13" s="1311"/>
      <c r="AJ13" s="1308"/>
      <c r="AK13" s="1308"/>
      <c r="AL13" s="1308"/>
      <c r="AM13" s="1308"/>
      <c r="AN13" s="1308"/>
      <c r="AO13" s="1308"/>
      <c r="AP13" s="1308"/>
      <c r="AQ13" s="1308"/>
      <c r="AR13" s="1308"/>
      <c r="AS13" s="1308"/>
      <c r="AT13" s="1308"/>
      <c r="AU13" s="1308"/>
      <c r="AV13" s="1308"/>
      <c r="AW13" s="1308"/>
      <c r="AX13" s="1308"/>
      <c r="AY13" s="1308"/>
      <c r="AZ13" s="1308"/>
      <c r="BA13" s="1308"/>
      <c r="BB13" s="1308"/>
      <c r="BC13" s="1308"/>
      <c r="BD13" s="1308"/>
      <c r="BE13" s="1308"/>
      <c r="BF13" s="1308"/>
      <c r="BG13" s="1308"/>
      <c r="BH13" s="1308"/>
      <c r="BI13" s="1308"/>
      <c r="BJ13" s="1308"/>
      <c r="BK13" s="1308"/>
      <c r="BL13" s="1308"/>
      <c r="BM13" s="1308"/>
      <c r="BN13" s="1308"/>
      <c r="BO13" s="1308"/>
      <c r="BP13" s="1308"/>
      <c r="BQ13" s="1308"/>
      <c r="BR13" s="1308"/>
      <c r="BS13" s="1308"/>
      <c r="BT13" s="1308"/>
      <c r="BU13" s="1308"/>
      <c r="BV13" s="1308"/>
      <c r="BW13" s="1308"/>
      <c r="BX13" s="1308"/>
      <c r="BY13" s="1308"/>
      <c r="BZ13" s="1308"/>
      <c r="CA13" s="1308"/>
      <c r="CB13" s="1308"/>
      <c r="CC13" s="1308"/>
      <c r="CD13" s="1308"/>
      <c r="CE13" s="1308"/>
      <c r="CF13" s="1308"/>
      <c r="CG13" s="1308"/>
      <c r="CH13" s="1308"/>
      <c r="CI13" s="1308"/>
      <c r="CJ13" s="1308"/>
      <c r="CK13" s="1308"/>
      <c r="CL13" s="1308"/>
      <c r="CM13" s="1308"/>
      <c r="CN13" s="1308"/>
      <c r="CO13" s="1308"/>
      <c r="CP13" s="1308"/>
      <c r="CQ13" s="1308"/>
      <c r="CR13" s="1308"/>
      <c r="CS13" s="1308"/>
      <c r="CT13" s="1308"/>
      <c r="CU13" s="1308"/>
      <c r="CV13" s="1308"/>
      <c r="CW13" s="1308"/>
      <c r="CX13" s="1308"/>
      <c r="CY13" s="1308"/>
      <c r="CZ13" s="1308"/>
      <c r="DA13" s="1308"/>
      <c r="DB13" s="1308"/>
      <c r="DC13" s="1308"/>
      <c r="DD13" s="1308"/>
      <c r="DE13" s="1308"/>
    </row>
    <row r="14" spans="1:109" s="1347" customFormat="1" ht="12" customHeight="1">
      <c r="A14" s="1341"/>
      <c r="B14" s="1342"/>
      <c r="C14" s="1345"/>
      <c r="D14" s="1350" t="s">
        <v>377</v>
      </c>
      <c r="E14" s="1486">
        <v>977.55570030800004</v>
      </c>
      <c r="F14" s="1486">
        <v>985.22802549054211</v>
      </c>
      <c r="G14" s="1486">
        <v>999.85354294571812</v>
      </c>
      <c r="H14" s="1486">
        <v>993.79266174939096</v>
      </c>
      <c r="I14" s="1486">
        <v>985.0215081163841</v>
      </c>
      <c r="J14" s="1486">
        <v>990.04668016967901</v>
      </c>
      <c r="K14" s="1486">
        <v>997.37861815735698</v>
      </c>
      <c r="L14" s="1486">
        <v>1012.2476626665</v>
      </c>
      <c r="M14" s="1486">
        <v>1039.08171517903</v>
      </c>
      <c r="N14" s="1339"/>
      <c r="O14" s="1345"/>
      <c r="P14" s="1308"/>
      <c r="Q14" s="1790"/>
      <c r="R14" s="1322"/>
      <c r="S14" s="1438"/>
      <c r="T14" s="1438"/>
      <c r="U14" s="1443"/>
      <c r="V14" s="1443"/>
      <c r="W14" s="1340"/>
      <c r="X14" s="1349"/>
      <c r="Y14" s="1310"/>
      <c r="Z14" s="1310"/>
      <c r="AA14" s="1310"/>
      <c r="AB14" s="1310"/>
      <c r="AC14" s="1310"/>
      <c r="AD14" s="1311"/>
      <c r="AE14" s="1311"/>
      <c r="AF14" s="1311"/>
      <c r="AG14" s="1311"/>
      <c r="AH14" s="1311"/>
      <c r="AI14" s="1311"/>
      <c r="AJ14" s="1308"/>
      <c r="AK14" s="1308"/>
      <c r="AL14" s="1308"/>
      <c r="AM14" s="1308"/>
      <c r="AN14" s="1308"/>
      <c r="AO14" s="1308"/>
      <c r="AP14" s="1308"/>
      <c r="AQ14" s="1308"/>
      <c r="AR14" s="1308"/>
      <c r="AS14" s="1308"/>
      <c r="AT14" s="1308"/>
      <c r="AU14" s="1308"/>
      <c r="AV14" s="1308"/>
      <c r="AW14" s="1308"/>
      <c r="AX14" s="1308"/>
      <c r="AY14" s="1308"/>
      <c r="AZ14" s="1308"/>
      <c r="BA14" s="1308"/>
      <c r="BB14" s="1308"/>
      <c r="BC14" s="1308"/>
      <c r="BD14" s="1308"/>
      <c r="BE14" s="1308"/>
      <c r="BF14" s="1308"/>
      <c r="BG14" s="1308"/>
      <c r="BH14" s="1308"/>
      <c r="BI14" s="1308"/>
      <c r="BJ14" s="1308"/>
      <c r="BK14" s="1308"/>
      <c r="BL14" s="1308"/>
      <c r="BM14" s="1308"/>
      <c r="BN14" s="1308"/>
      <c r="BO14" s="1308"/>
      <c r="BP14" s="1308"/>
      <c r="BQ14" s="1308"/>
      <c r="BR14" s="1308"/>
      <c r="BS14" s="1308"/>
      <c r="BT14" s="1308"/>
      <c r="BU14" s="1308"/>
      <c r="BV14" s="1308"/>
      <c r="BW14" s="1308"/>
      <c r="BX14" s="1308"/>
      <c r="BY14" s="1308"/>
      <c r="BZ14" s="1308"/>
      <c r="CA14" s="1308"/>
      <c r="CB14" s="1308"/>
      <c r="CC14" s="1308"/>
      <c r="CD14" s="1308"/>
      <c r="CE14" s="1308"/>
      <c r="CF14" s="1308"/>
      <c r="CG14" s="1308"/>
      <c r="CH14" s="1308"/>
      <c r="CI14" s="1308"/>
      <c r="CJ14" s="1308"/>
      <c r="CK14" s="1308"/>
      <c r="CL14" s="1308"/>
      <c r="CM14" s="1308"/>
      <c r="CN14" s="1308"/>
      <c r="CO14" s="1308"/>
      <c r="CP14" s="1308"/>
      <c r="CQ14" s="1308"/>
      <c r="CR14" s="1308"/>
      <c r="CS14" s="1308"/>
      <c r="CT14" s="1308"/>
      <c r="CU14" s="1308"/>
      <c r="CV14" s="1308"/>
      <c r="CW14" s="1308"/>
      <c r="CX14" s="1308"/>
      <c r="CY14" s="1308"/>
      <c r="CZ14" s="1308"/>
      <c r="DA14" s="1308"/>
      <c r="DB14" s="1308"/>
      <c r="DC14" s="1308"/>
      <c r="DD14" s="1308"/>
      <c r="DE14" s="1308"/>
    </row>
    <row r="15" spans="1:109" s="1347" customFormat="1" ht="12" customHeight="1">
      <c r="A15" s="1341"/>
      <c r="B15" s="1342"/>
      <c r="C15" s="1345"/>
      <c r="D15" s="1350" t="s">
        <v>378</v>
      </c>
      <c r="E15" s="1486">
        <v>801.81028727640103</v>
      </c>
      <c r="F15" s="1486">
        <v>808.37025244079109</v>
      </c>
      <c r="G15" s="1486">
        <v>814.53727639534998</v>
      </c>
      <c r="H15" s="1486">
        <v>816.21122210111105</v>
      </c>
      <c r="I15" s="1486">
        <v>820.25300466774809</v>
      </c>
      <c r="J15" s="1486">
        <v>824.99170229471508</v>
      </c>
      <c r="K15" s="1486">
        <v>840.26183463405107</v>
      </c>
      <c r="L15" s="1486">
        <v>861.16674363485106</v>
      </c>
      <c r="M15" s="1486">
        <v>888.55773746998204</v>
      </c>
      <c r="N15" s="1339"/>
      <c r="O15" s="1345"/>
      <c r="P15" s="1308"/>
      <c r="Q15" s="1791"/>
      <c r="R15" s="1792"/>
      <c r="S15" s="1438"/>
      <c r="T15" s="1438"/>
      <c r="U15" s="1443"/>
      <c r="V15" s="1443"/>
      <c r="W15" s="1340"/>
      <c r="X15" s="1349"/>
      <c r="Y15" s="1310"/>
      <c r="Z15" s="1310"/>
      <c r="AA15" s="1310"/>
      <c r="AB15" s="1310"/>
      <c r="AC15" s="1310"/>
      <c r="AD15" s="1311"/>
      <c r="AE15" s="1311"/>
      <c r="AF15" s="1311"/>
      <c r="AG15" s="1311"/>
      <c r="AH15" s="1311"/>
      <c r="AI15" s="1311"/>
      <c r="AJ15" s="1308"/>
      <c r="AK15" s="1308"/>
      <c r="AL15" s="1308"/>
      <c r="AM15" s="1308"/>
      <c r="AN15" s="1308"/>
      <c r="AO15" s="1308"/>
      <c r="AP15" s="1308"/>
      <c r="AQ15" s="1308"/>
      <c r="AR15" s="1308"/>
      <c r="AS15" s="1308"/>
      <c r="AT15" s="1308"/>
      <c r="AU15" s="1308"/>
      <c r="AV15" s="1308"/>
      <c r="AW15" s="1308"/>
      <c r="AX15" s="1308"/>
      <c r="AY15" s="1308"/>
      <c r="AZ15" s="1308"/>
      <c r="BA15" s="1308"/>
      <c r="BB15" s="1308"/>
      <c r="BC15" s="1308"/>
      <c r="BD15" s="1308"/>
      <c r="BE15" s="1308"/>
      <c r="BF15" s="1308"/>
      <c r="BG15" s="1308"/>
      <c r="BH15" s="1308"/>
      <c r="BI15" s="1308"/>
      <c r="BJ15" s="1308"/>
      <c r="BK15" s="1308"/>
      <c r="BL15" s="1308"/>
      <c r="BM15" s="1308"/>
      <c r="BN15" s="1308"/>
      <c r="BO15" s="1308"/>
      <c r="BP15" s="1308"/>
      <c r="BQ15" s="1308"/>
      <c r="BR15" s="1308"/>
      <c r="BS15" s="1308"/>
      <c r="BT15" s="1308"/>
      <c r="BU15" s="1308"/>
      <c r="BV15" s="1308"/>
      <c r="BW15" s="1308"/>
      <c r="BX15" s="1308"/>
      <c r="BY15" s="1308"/>
      <c r="BZ15" s="1308"/>
      <c r="CA15" s="1308"/>
      <c r="CB15" s="1308"/>
      <c r="CC15" s="1308"/>
      <c r="CD15" s="1308"/>
      <c r="CE15" s="1308"/>
      <c r="CF15" s="1308"/>
      <c r="CG15" s="1308"/>
      <c r="CH15" s="1308"/>
      <c r="CI15" s="1308"/>
      <c r="CJ15" s="1308"/>
      <c r="CK15" s="1308"/>
      <c r="CL15" s="1308"/>
      <c r="CM15" s="1308"/>
      <c r="CN15" s="1308"/>
      <c r="CO15" s="1308"/>
      <c r="CP15" s="1308"/>
      <c r="CQ15" s="1308"/>
      <c r="CR15" s="1308"/>
      <c r="CS15" s="1308"/>
      <c r="CT15" s="1308"/>
      <c r="CU15" s="1308"/>
      <c r="CV15" s="1308"/>
      <c r="CW15" s="1308"/>
      <c r="CX15" s="1308"/>
      <c r="CY15" s="1308"/>
      <c r="CZ15" s="1308"/>
      <c r="DA15" s="1308"/>
      <c r="DB15" s="1308"/>
      <c r="DC15" s="1308"/>
      <c r="DD15" s="1308"/>
      <c r="DE15" s="1308"/>
    </row>
    <row r="16" spans="1:109" s="1347" customFormat="1" ht="15" customHeight="1">
      <c r="A16" s="1341"/>
      <c r="B16" s="1342"/>
      <c r="C16" s="1348"/>
      <c r="D16" s="1348" t="s">
        <v>575</v>
      </c>
      <c r="E16" s="1343">
        <v>634</v>
      </c>
      <c r="F16" s="1343">
        <v>641.92999999999995</v>
      </c>
      <c r="G16" s="1343">
        <v>641.92999999999995</v>
      </c>
      <c r="H16" s="1343">
        <v>641.92999999999995</v>
      </c>
      <c r="I16" s="1343">
        <v>641.92999999999995</v>
      </c>
      <c r="J16" s="1343">
        <v>650</v>
      </c>
      <c r="K16" s="1343">
        <v>650</v>
      </c>
      <c r="L16" s="1343">
        <v>660</v>
      </c>
      <c r="M16" s="1343">
        <v>690</v>
      </c>
      <c r="N16" s="1339"/>
      <c r="O16" s="1345"/>
      <c r="P16" s="1308"/>
      <c r="Q16" s="1311"/>
      <c r="R16" s="1322"/>
      <c r="S16" s="1438"/>
      <c r="T16" s="1444"/>
      <c r="U16" s="1443"/>
      <c r="V16" s="1443"/>
      <c r="W16" s="1340"/>
      <c r="X16" s="1349"/>
      <c r="Y16" s="1310"/>
      <c r="Z16" s="1310"/>
      <c r="AA16" s="1310"/>
      <c r="AB16" s="1310"/>
      <c r="AC16" s="1310"/>
      <c r="AD16" s="1311"/>
      <c r="AE16" s="1311"/>
      <c r="AF16" s="1311"/>
      <c r="AG16" s="1311"/>
      <c r="AH16" s="1311"/>
      <c r="AI16" s="1311"/>
      <c r="AJ16" s="1308"/>
      <c r="AK16" s="1308"/>
      <c r="AL16" s="1308"/>
      <c r="AM16" s="1308"/>
      <c r="AN16" s="1308"/>
      <c r="AO16" s="1308"/>
      <c r="AP16" s="1308"/>
      <c r="AQ16" s="1308"/>
      <c r="AR16" s="1308"/>
      <c r="AS16" s="1308"/>
      <c r="AT16" s="1308"/>
      <c r="AU16" s="1308"/>
      <c r="AV16" s="1308"/>
      <c r="AW16" s="1308"/>
      <c r="AX16" s="1308"/>
      <c r="AY16" s="1308"/>
      <c r="AZ16" s="1308"/>
      <c r="BA16" s="1308"/>
      <c r="BB16" s="1308"/>
      <c r="BC16" s="1308"/>
      <c r="BD16" s="1308"/>
      <c r="BE16" s="1308"/>
      <c r="BF16" s="1308"/>
      <c r="BG16" s="1308"/>
      <c r="BH16" s="1308"/>
      <c r="BI16" s="1308"/>
      <c r="BJ16" s="1308"/>
      <c r="BK16" s="1308"/>
      <c r="BL16" s="1308"/>
      <c r="BM16" s="1308"/>
      <c r="BN16" s="1308"/>
      <c r="BO16" s="1308"/>
      <c r="BP16" s="1308"/>
      <c r="BQ16" s="1308"/>
      <c r="BR16" s="1308"/>
      <c r="BS16" s="1308"/>
      <c r="BT16" s="1308"/>
      <c r="BU16" s="1308"/>
      <c r="BV16" s="1308"/>
      <c r="BW16" s="1308"/>
      <c r="BX16" s="1308"/>
      <c r="BY16" s="1308"/>
      <c r="BZ16" s="1308"/>
      <c r="CA16" s="1308"/>
      <c r="CB16" s="1308"/>
      <c r="CC16" s="1308"/>
      <c r="CD16" s="1308"/>
      <c r="CE16" s="1308"/>
      <c r="CF16" s="1308"/>
      <c r="CG16" s="1308"/>
      <c r="CH16" s="1308"/>
      <c r="CI16" s="1308"/>
      <c r="CJ16" s="1308"/>
      <c r="CK16" s="1308"/>
      <c r="CL16" s="1308"/>
      <c r="CM16" s="1308"/>
      <c r="CN16" s="1308"/>
      <c r="CO16" s="1308"/>
      <c r="CP16" s="1308"/>
      <c r="CQ16" s="1308"/>
      <c r="CR16" s="1308"/>
      <c r="CS16" s="1308"/>
      <c r="CT16" s="1308"/>
      <c r="CU16" s="1308"/>
      <c r="CV16" s="1308"/>
      <c r="CW16" s="1308"/>
      <c r="CX16" s="1308"/>
      <c r="CY16" s="1308"/>
      <c r="CZ16" s="1308"/>
      <c r="DA16" s="1308"/>
      <c r="DB16" s="1308"/>
      <c r="DC16" s="1308"/>
      <c r="DD16" s="1308"/>
      <c r="DE16" s="1308"/>
    </row>
    <row r="17" spans="1:115" s="1347" customFormat="1" ht="15" customHeight="1">
      <c r="A17" s="1341"/>
      <c r="B17" s="1342"/>
      <c r="C17" s="1351" t="s">
        <v>576</v>
      </c>
      <c r="D17" s="1333"/>
      <c r="E17" s="1343"/>
      <c r="F17" s="1343"/>
      <c r="G17" s="1343"/>
      <c r="H17" s="1343"/>
      <c r="I17" s="1343"/>
      <c r="J17" s="1343"/>
      <c r="K17" s="1343"/>
      <c r="L17" s="1343"/>
      <c r="M17" s="1343"/>
      <c r="N17" s="1344"/>
      <c r="O17" s="1345"/>
      <c r="P17" s="1308"/>
      <c r="Q17" s="1311"/>
      <c r="R17" s="1790"/>
      <c r="S17" s="1438"/>
      <c r="T17" s="1445"/>
      <c r="U17" s="1446"/>
      <c r="V17" s="1446"/>
      <c r="W17" s="1346"/>
      <c r="X17" s="1349"/>
      <c r="Y17" s="1310"/>
      <c r="Z17" s="1310"/>
      <c r="AA17" s="1310"/>
      <c r="AB17" s="1310"/>
      <c r="AC17" s="1310"/>
      <c r="AD17" s="1311"/>
      <c r="AE17" s="1311"/>
      <c r="AF17" s="1311"/>
      <c r="AG17" s="1311"/>
      <c r="AH17" s="1311"/>
      <c r="AI17" s="1311"/>
      <c r="AJ17" s="1308"/>
      <c r="AK17" s="1308"/>
      <c r="AL17" s="1308"/>
      <c r="AM17" s="1308"/>
      <c r="AN17" s="1308"/>
      <c r="AO17" s="1308"/>
      <c r="AP17" s="1308"/>
      <c r="AQ17" s="1308"/>
      <c r="AR17" s="1308"/>
      <c r="AS17" s="1308"/>
      <c r="AT17" s="1308"/>
      <c r="AU17" s="1308"/>
      <c r="AV17" s="1308"/>
      <c r="AW17" s="1308"/>
      <c r="AX17" s="1308"/>
      <c r="AY17" s="1308"/>
      <c r="AZ17" s="1308"/>
      <c r="BA17" s="1308"/>
      <c r="BB17" s="1308"/>
      <c r="BC17" s="1308"/>
      <c r="BD17" s="1308"/>
      <c r="BE17" s="1308"/>
      <c r="BF17" s="1308"/>
      <c r="BG17" s="1308"/>
      <c r="BH17" s="1308"/>
      <c r="BI17" s="1308"/>
      <c r="BJ17" s="1308"/>
      <c r="BK17" s="1308"/>
      <c r="BL17" s="1308"/>
      <c r="BM17" s="1308"/>
      <c r="BN17" s="1308"/>
      <c r="BO17" s="1308"/>
      <c r="BP17" s="1308"/>
      <c r="BQ17" s="1308"/>
      <c r="BR17" s="1308"/>
      <c r="BS17" s="1308"/>
      <c r="BT17" s="1308"/>
      <c r="BU17" s="1308"/>
      <c r="BV17" s="1308"/>
      <c r="BW17" s="1308"/>
      <c r="BX17" s="1308"/>
      <c r="BY17" s="1308"/>
      <c r="BZ17" s="1308"/>
      <c r="CA17" s="1308"/>
      <c r="CB17" s="1308"/>
      <c r="CC17" s="1308"/>
      <c r="CD17" s="1308"/>
      <c r="CE17" s="1308"/>
      <c r="CF17" s="1308"/>
      <c r="CG17" s="1308"/>
      <c r="CH17" s="1308"/>
      <c r="CI17" s="1308"/>
      <c r="CJ17" s="1308"/>
      <c r="CK17" s="1308"/>
      <c r="CL17" s="1308"/>
      <c r="CM17" s="1308"/>
      <c r="CN17" s="1308"/>
      <c r="CO17" s="1308"/>
      <c r="CP17" s="1308"/>
      <c r="CQ17" s="1308"/>
      <c r="CR17" s="1308"/>
      <c r="CS17" s="1308"/>
      <c r="CT17" s="1308"/>
      <c r="CU17" s="1308"/>
      <c r="CV17" s="1308"/>
      <c r="CW17" s="1308"/>
      <c r="CX17" s="1308"/>
      <c r="CY17" s="1308"/>
      <c r="CZ17" s="1308"/>
      <c r="DA17" s="1308"/>
      <c r="DB17" s="1308"/>
      <c r="DC17" s="1308"/>
      <c r="DD17" s="1308"/>
      <c r="DE17" s="1308"/>
    </row>
    <row r="18" spans="1:115" s="1338" customFormat="1" ht="13.5" customHeight="1">
      <c r="A18" s="1331"/>
      <c r="B18" s="1332"/>
      <c r="C18" s="1336"/>
      <c r="D18" s="1348" t="s">
        <v>577</v>
      </c>
      <c r="E18" s="1343">
        <v>1076.2614484440001</v>
      </c>
      <c r="F18" s="1343">
        <v>1084.5540077386001</v>
      </c>
      <c r="G18" s="1343">
        <v>1095.58619281857</v>
      </c>
      <c r="H18" s="1343">
        <v>1093.8178723953499</v>
      </c>
      <c r="I18" s="1343">
        <v>1093.20854089105</v>
      </c>
      <c r="J18" s="1343">
        <v>1096.65734127991</v>
      </c>
      <c r="K18" s="1343">
        <v>1107.85636561875</v>
      </c>
      <c r="L18" s="1343">
        <v>1133.34288689707</v>
      </c>
      <c r="M18" s="1343">
        <v>1170.2525051678801</v>
      </c>
      <c r="N18" s="1339"/>
      <c r="O18" s="1336"/>
      <c r="P18" s="1308"/>
      <c r="Q18" s="1793"/>
      <c r="R18" s="1314"/>
      <c r="S18" s="1438"/>
      <c r="T18" s="1444"/>
      <c r="U18" s="1443"/>
      <c r="V18" s="1443"/>
      <c r="W18" s="1340"/>
      <c r="X18" s="1352"/>
      <c r="Y18" s="1310"/>
      <c r="Z18" s="1310"/>
      <c r="AA18" s="1310"/>
      <c r="AB18" s="1310"/>
      <c r="AC18" s="1310"/>
      <c r="AD18" s="1322"/>
      <c r="AE18" s="1322"/>
      <c r="AF18" s="1322"/>
      <c r="AG18" s="1322"/>
      <c r="AH18" s="1322"/>
      <c r="AI18" s="1322"/>
      <c r="AJ18" s="1323"/>
      <c r="AK18" s="1323"/>
      <c r="AL18" s="1323"/>
      <c r="AM18" s="1323"/>
      <c r="AN18" s="1323"/>
      <c r="AO18" s="1323"/>
      <c r="AP18" s="1323"/>
      <c r="AQ18" s="1323"/>
      <c r="AR18" s="1323"/>
      <c r="AS18" s="1323"/>
      <c r="AT18" s="1323"/>
      <c r="AU18" s="1323"/>
      <c r="AV18" s="1323"/>
      <c r="AW18" s="1323"/>
      <c r="AX18" s="1323"/>
      <c r="AY18" s="1323"/>
      <c r="AZ18" s="1323"/>
      <c r="BA18" s="1323"/>
      <c r="BB18" s="1323"/>
      <c r="BC18" s="1323"/>
      <c r="BD18" s="1323"/>
      <c r="BE18" s="1323"/>
      <c r="BF18" s="1323"/>
      <c r="BG18" s="1323"/>
      <c r="BH18" s="1323"/>
      <c r="BI18" s="1323"/>
      <c r="BJ18" s="1323"/>
      <c r="BK18" s="1323"/>
      <c r="BL18" s="1323"/>
      <c r="BM18" s="1323"/>
      <c r="BN18" s="1323"/>
      <c r="BO18" s="1323"/>
      <c r="BP18" s="1323"/>
      <c r="BQ18" s="1323"/>
      <c r="BR18" s="1323"/>
      <c r="BS18" s="1323"/>
      <c r="BT18" s="1323"/>
      <c r="BU18" s="1323"/>
      <c r="BV18" s="1323"/>
      <c r="BW18" s="1323"/>
      <c r="BX18" s="1323"/>
      <c r="BY18" s="1323"/>
      <c r="BZ18" s="1323"/>
      <c r="CA18" s="1323"/>
      <c r="CB18" s="1323"/>
      <c r="CC18" s="1323"/>
      <c r="CD18" s="1323"/>
      <c r="CE18" s="1323"/>
      <c r="CF18" s="1323"/>
      <c r="CG18" s="1323"/>
      <c r="CH18" s="1323"/>
      <c r="CI18" s="1323"/>
      <c r="CJ18" s="1323"/>
      <c r="CK18" s="1323"/>
      <c r="CL18" s="1323"/>
      <c r="CM18" s="1323"/>
      <c r="CN18" s="1323"/>
      <c r="CO18" s="1323"/>
      <c r="CP18" s="1323"/>
      <c r="CQ18" s="1323"/>
      <c r="CR18" s="1323"/>
      <c r="CS18" s="1323"/>
      <c r="CT18" s="1323"/>
      <c r="CU18" s="1323"/>
      <c r="CV18" s="1323"/>
      <c r="CW18" s="1323"/>
      <c r="CX18" s="1323"/>
      <c r="CY18" s="1323"/>
      <c r="CZ18" s="1323"/>
      <c r="DA18" s="1323"/>
      <c r="DB18" s="1323"/>
      <c r="DC18" s="1323"/>
      <c r="DD18" s="1323"/>
      <c r="DE18" s="1323"/>
    </row>
    <row r="19" spans="1:115" s="1338" customFormat="1" ht="12" customHeight="1">
      <c r="A19" s="1331"/>
      <c r="B19" s="1332"/>
      <c r="C19" s="1336"/>
      <c r="D19" s="1350" t="s">
        <v>377</v>
      </c>
      <c r="E19" s="1343">
        <v>1185.6883378426201</v>
      </c>
      <c r="F19" s="1343">
        <v>1196.1606364646002</v>
      </c>
      <c r="G19" s="1343">
        <v>1213.0207353340002</v>
      </c>
      <c r="H19" s="1343">
        <v>1209.2112926836</v>
      </c>
      <c r="I19" s="1343">
        <v>1203.3163954215399</v>
      </c>
      <c r="J19" s="1343">
        <v>1207.7620848918802</v>
      </c>
      <c r="K19" s="1343">
        <v>1215.1073571470499</v>
      </c>
      <c r="L19" s="1343">
        <v>1236.8510439336801</v>
      </c>
      <c r="M19" s="1343">
        <v>1273.9856646448</v>
      </c>
      <c r="N19" s="1339"/>
      <c r="O19" s="1336"/>
      <c r="P19" s="1308"/>
      <c r="Q19" s="1793"/>
      <c r="R19" s="1322"/>
      <c r="S19" s="1438"/>
      <c r="T19" s="1444"/>
      <c r="U19" s="1443"/>
      <c r="V19" s="1443"/>
      <c r="W19" s="1340"/>
      <c r="X19" s="1322"/>
      <c r="Y19" s="1310"/>
      <c r="Z19" s="1310"/>
      <c r="AA19" s="1310"/>
      <c r="AB19" s="1310"/>
      <c r="AC19" s="1310"/>
      <c r="AD19" s="1322"/>
      <c r="AE19" s="1322"/>
      <c r="AF19" s="1322"/>
      <c r="AG19" s="1322"/>
      <c r="AH19" s="1322"/>
      <c r="AI19" s="1322"/>
      <c r="AJ19" s="1323"/>
      <c r="AK19" s="1323"/>
      <c r="AL19" s="1323"/>
      <c r="AM19" s="1323"/>
      <c r="AN19" s="1323"/>
      <c r="AO19" s="1323"/>
      <c r="AP19" s="1323"/>
      <c r="AQ19" s="1323"/>
      <c r="AR19" s="1323"/>
      <c r="AS19" s="1323"/>
      <c r="AT19" s="1323"/>
      <c r="AU19" s="1323"/>
      <c r="AV19" s="1323"/>
      <c r="AW19" s="1323"/>
      <c r="AX19" s="1323"/>
      <c r="AY19" s="1323"/>
      <c r="AZ19" s="1323"/>
      <c r="BA19" s="1323"/>
      <c r="BB19" s="1323"/>
      <c r="BC19" s="1323"/>
      <c r="BD19" s="1323"/>
      <c r="BE19" s="1323"/>
      <c r="BF19" s="1323"/>
      <c r="BG19" s="1323"/>
      <c r="BH19" s="1323"/>
      <c r="BI19" s="1323"/>
      <c r="BJ19" s="1323"/>
      <c r="BK19" s="1323"/>
      <c r="BL19" s="1323"/>
      <c r="BM19" s="1323"/>
      <c r="BN19" s="1323"/>
      <c r="BO19" s="1323"/>
      <c r="BP19" s="1323"/>
      <c r="BQ19" s="1323"/>
      <c r="BR19" s="1323"/>
      <c r="BS19" s="1323"/>
      <c r="BT19" s="1323"/>
      <c r="BU19" s="1323"/>
      <c r="BV19" s="1323"/>
      <c r="BW19" s="1323"/>
      <c r="BX19" s="1323"/>
      <c r="BY19" s="1323"/>
      <c r="BZ19" s="1323"/>
      <c r="CA19" s="1323"/>
      <c r="CB19" s="1323"/>
      <c r="CC19" s="1323"/>
      <c r="CD19" s="1323"/>
      <c r="CE19" s="1323"/>
      <c r="CF19" s="1323"/>
      <c r="CG19" s="1323"/>
      <c r="CH19" s="1323"/>
      <c r="CI19" s="1323"/>
      <c r="CJ19" s="1323"/>
      <c r="CK19" s="1323"/>
      <c r="CL19" s="1323"/>
      <c r="CM19" s="1323"/>
      <c r="CN19" s="1323"/>
      <c r="CO19" s="1323"/>
      <c r="CP19" s="1323"/>
      <c r="CQ19" s="1323"/>
      <c r="CR19" s="1323"/>
      <c r="CS19" s="1323"/>
      <c r="CT19" s="1323"/>
      <c r="CU19" s="1323"/>
      <c r="CV19" s="1323"/>
      <c r="CW19" s="1323"/>
      <c r="CX19" s="1323"/>
      <c r="CY19" s="1323"/>
      <c r="CZ19" s="1323"/>
      <c r="DA19" s="1323"/>
      <c r="DB19" s="1323"/>
      <c r="DC19" s="1323"/>
      <c r="DD19" s="1323"/>
      <c r="DE19" s="1323"/>
    </row>
    <row r="20" spans="1:115" s="1338" customFormat="1" ht="12" customHeight="1">
      <c r="A20" s="1331"/>
      <c r="B20" s="1332"/>
      <c r="C20" s="1336"/>
      <c r="D20" s="1350" t="s">
        <v>378</v>
      </c>
      <c r="E20" s="1486">
        <v>937.59691884936399</v>
      </c>
      <c r="F20" s="1486">
        <v>946.68748534099802</v>
      </c>
      <c r="G20" s="1486">
        <v>956.51135558425801</v>
      </c>
      <c r="H20" s="1486">
        <v>958.1169410237261</v>
      </c>
      <c r="I20" s="1486">
        <v>963.11657750883012</v>
      </c>
      <c r="J20" s="1486">
        <v>966.85175731037509</v>
      </c>
      <c r="K20" s="1486">
        <v>982.48629518294808</v>
      </c>
      <c r="L20" s="1486">
        <v>1011.0188687181301</v>
      </c>
      <c r="M20" s="1486">
        <v>1046.5864208241201</v>
      </c>
      <c r="N20" s="1339"/>
      <c r="O20" s="1336"/>
      <c r="P20" s="1308"/>
      <c r="Q20" s="1322"/>
      <c r="R20" s="1322"/>
      <c r="S20" s="1438"/>
      <c r="T20" s="1444"/>
      <c r="U20" s="1443"/>
      <c r="V20" s="1443"/>
      <c r="W20" s="1340"/>
      <c r="X20" s="1309"/>
      <c r="Y20" s="1310"/>
      <c r="Z20" s="1310"/>
      <c r="AA20" s="1310"/>
      <c r="AB20" s="1310"/>
      <c r="AC20" s="1310"/>
      <c r="AD20" s="1322"/>
      <c r="AE20" s="1322"/>
      <c r="AF20" s="1322"/>
      <c r="AG20" s="1322"/>
      <c r="AH20" s="1322"/>
      <c r="AI20" s="1322"/>
      <c r="AJ20" s="1323"/>
      <c r="AK20" s="1323"/>
      <c r="AL20" s="1323"/>
      <c r="AM20" s="1323"/>
      <c r="AN20" s="1323"/>
      <c r="AO20" s="1323"/>
      <c r="AP20" s="1323"/>
      <c r="AQ20" s="1323"/>
      <c r="AR20" s="1323"/>
      <c r="AS20" s="1323"/>
      <c r="AT20" s="1323"/>
      <c r="AU20" s="1323"/>
      <c r="AV20" s="1323"/>
      <c r="AW20" s="1323"/>
      <c r="AX20" s="1323"/>
      <c r="AY20" s="1323"/>
      <c r="AZ20" s="1323"/>
      <c r="BA20" s="1323"/>
      <c r="BB20" s="1323"/>
      <c r="BC20" s="1323"/>
      <c r="BD20" s="1323"/>
      <c r="BE20" s="1323"/>
      <c r="BF20" s="1323"/>
      <c r="BG20" s="1323"/>
      <c r="BH20" s="1323"/>
      <c r="BI20" s="1323"/>
      <c r="BJ20" s="1323"/>
      <c r="BK20" s="1323"/>
      <c r="BL20" s="1323"/>
      <c r="BM20" s="1323"/>
      <c r="BN20" s="1323"/>
      <c r="BO20" s="1323"/>
      <c r="BP20" s="1323"/>
      <c r="BQ20" s="1323"/>
      <c r="BR20" s="1323"/>
      <c r="BS20" s="1323"/>
      <c r="BT20" s="1323"/>
      <c r="BU20" s="1323"/>
      <c r="BV20" s="1323"/>
      <c r="BW20" s="1323"/>
      <c r="BX20" s="1323"/>
      <c r="BY20" s="1323"/>
      <c r="BZ20" s="1323"/>
      <c r="CA20" s="1323"/>
      <c r="CB20" s="1323"/>
      <c r="CC20" s="1323"/>
      <c r="CD20" s="1323"/>
      <c r="CE20" s="1323"/>
      <c r="CF20" s="1323"/>
      <c r="CG20" s="1323"/>
      <c r="CH20" s="1323"/>
      <c r="CI20" s="1323"/>
      <c r="CJ20" s="1323"/>
      <c r="CK20" s="1323"/>
      <c r="CL20" s="1323"/>
      <c r="CM20" s="1323"/>
      <c r="CN20" s="1323"/>
      <c r="CO20" s="1323"/>
      <c r="CP20" s="1323"/>
      <c r="CQ20" s="1323"/>
      <c r="CR20" s="1323"/>
      <c r="CS20" s="1323"/>
      <c r="CT20" s="1323"/>
      <c r="CU20" s="1323"/>
      <c r="CV20" s="1323"/>
      <c r="CW20" s="1323"/>
      <c r="CX20" s="1323"/>
      <c r="CY20" s="1323"/>
      <c r="CZ20" s="1323"/>
      <c r="DA20" s="1323"/>
      <c r="DB20" s="1323"/>
      <c r="DC20" s="1323"/>
      <c r="DD20" s="1323"/>
      <c r="DE20" s="1323"/>
    </row>
    <row r="21" spans="1:115" s="1338" customFormat="1" ht="15" customHeight="1">
      <c r="A21" s="1331"/>
      <c r="B21" s="1332"/>
      <c r="C21" s="1148"/>
      <c r="D21" s="1353" t="s">
        <v>578</v>
      </c>
      <c r="E21" s="1486">
        <v>768.375</v>
      </c>
      <c r="F21" s="1486">
        <v>776</v>
      </c>
      <c r="G21" s="1486">
        <v>783.62</v>
      </c>
      <c r="H21" s="1486">
        <v>785.45</v>
      </c>
      <c r="I21" s="1486">
        <v>786.99</v>
      </c>
      <c r="J21" s="1486">
        <v>790.03</v>
      </c>
      <c r="K21" s="1486">
        <v>800</v>
      </c>
      <c r="L21" s="1486">
        <v>822.95</v>
      </c>
      <c r="M21" s="1486">
        <v>854.8</v>
      </c>
      <c r="N21" s="1339"/>
      <c r="O21" s="1336"/>
      <c r="P21" s="1308"/>
      <c r="Q21" s="1792"/>
      <c r="R21" s="1792"/>
      <c r="S21" s="1438"/>
      <c r="T21" s="1444"/>
      <c r="U21" s="1443"/>
      <c r="V21" s="1443"/>
      <c r="W21" s="1340"/>
      <c r="X21" s="1322"/>
      <c r="Y21" s="1310"/>
      <c r="Z21" s="1310"/>
      <c r="AA21" s="1310"/>
      <c r="AB21" s="1310"/>
      <c r="AC21" s="1310"/>
      <c r="AD21" s="1322"/>
      <c r="AE21" s="1322"/>
      <c r="AF21" s="1322"/>
      <c r="AG21" s="1322"/>
      <c r="AH21" s="1322"/>
      <c r="AI21" s="1322"/>
      <c r="AJ21" s="1323"/>
      <c r="AK21" s="1323"/>
      <c r="AL21" s="1323"/>
      <c r="AM21" s="1323"/>
      <c r="AN21" s="1323"/>
      <c r="AO21" s="1323"/>
      <c r="AP21" s="1323"/>
      <c r="AQ21" s="1323"/>
      <c r="AR21" s="1323"/>
      <c r="AS21" s="1323"/>
      <c r="AT21" s="1323"/>
      <c r="AU21" s="1323"/>
      <c r="AV21" s="1323"/>
      <c r="AW21" s="1323"/>
      <c r="AX21" s="1323"/>
      <c r="AY21" s="1323"/>
      <c r="AZ21" s="1323"/>
      <c r="BA21" s="1323"/>
      <c r="BB21" s="1323"/>
      <c r="BC21" s="1323"/>
      <c r="BD21" s="1323"/>
      <c r="BE21" s="1323"/>
      <c r="BF21" s="1323"/>
      <c r="BG21" s="1323"/>
      <c r="BH21" s="1323"/>
      <c r="BI21" s="1323"/>
      <c r="BJ21" s="1323"/>
      <c r="BK21" s="1323"/>
      <c r="BL21" s="1323"/>
      <c r="BM21" s="1323"/>
      <c r="BN21" s="1323"/>
      <c r="BO21" s="1323"/>
      <c r="BP21" s="1323"/>
      <c r="BQ21" s="1323"/>
      <c r="BR21" s="1323"/>
      <c r="BS21" s="1323"/>
      <c r="BT21" s="1323"/>
      <c r="BU21" s="1323"/>
      <c r="BV21" s="1323"/>
      <c r="BW21" s="1323"/>
      <c r="BX21" s="1323"/>
      <c r="BY21" s="1323"/>
      <c r="BZ21" s="1323"/>
      <c r="CA21" s="1323"/>
      <c r="CB21" s="1323"/>
      <c r="CC21" s="1323"/>
      <c r="CD21" s="1323"/>
      <c r="CE21" s="1323"/>
      <c r="CF21" s="1323"/>
      <c r="CG21" s="1323"/>
      <c r="CH21" s="1323"/>
      <c r="CI21" s="1323"/>
      <c r="CJ21" s="1323"/>
      <c r="CK21" s="1323"/>
      <c r="CL21" s="1323"/>
      <c r="CM21" s="1323"/>
      <c r="CN21" s="1323"/>
      <c r="CO21" s="1323"/>
      <c r="CP21" s="1323"/>
      <c r="CQ21" s="1323"/>
      <c r="CR21" s="1323"/>
      <c r="CS21" s="1323"/>
      <c r="CT21" s="1323"/>
      <c r="CU21" s="1323"/>
      <c r="CV21" s="1323"/>
      <c r="CW21" s="1323"/>
      <c r="CX21" s="1323"/>
      <c r="CY21" s="1323"/>
      <c r="CZ21" s="1323"/>
      <c r="DA21" s="1323"/>
      <c r="DB21" s="1323"/>
      <c r="DC21" s="1323"/>
      <c r="DD21" s="1323"/>
      <c r="DE21" s="1323"/>
    </row>
    <row r="22" spans="1:115" s="1338" customFormat="1" ht="15" customHeight="1">
      <c r="A22" s="1331"/>
      <c r="B22" s="1332"/>
      <c r="C22" s="1145" t="s">
        <v>579</v>
      </c>
      <c r="D22" s="1354"/>
      <c r="E22" s="1334">
        <v>2073784</v>
      </c>
      <c r="F22" s="1334">
        <v>2038354</v>
      </c>
      <c r="G22" s="1334">
        <v>1910957</v>
      </c>
      <c r="H22" s="1334">
        <v>1890511</v>
      </c>
      <c r="I22" s="1334">
        <v>1928307</v>
      </c>
      <c r="J22" s="1334">
        <v>1991131</v>
      </c>
      <c r="K22" s="1334">
        <v>2054911</v>
      </c>
      <c r="L22" s="1334">
        <v>2131943</v>
      </c>
      <c r="M22" s="1334">
        <v>2205449</v>
      </c>
      <c r="N22" s="1339"/>
      <c r="O22" s="1336"/>
      <c r="P22" s="1308"/>
      <c r="Q22" s="1322"/>
      <c r="R22" s="1322"/>
      <c r="S22" s="1438"/>
      <c r="T22" s="1444"/>
      <c r="U22" s="1447"/>
      <c r="V22" s="1447"/>
      <c r="W22" s="1340"/>
      <c r="X22" s="1322"/>
      <c r="Y22" s="1310"/>
      <c r="Z22" s="1310"/>
      <c r="AA22" s="1310"/>
      <c r="AB22" s="1310"/>
      <c r="AC22" s="1310"/>
      <c r="AD22" s="1322"/>
      <c r="AE22" s="1322"/>
      <c r="AF22" s="1322"/>
      <c r="AG22" s="1322"/>
      <c r="AH22" s="1322"/>
      <c r="AI22" s="1322"/>
      <c r="AJ22" s="1323"/>
      <c r="AK22" s="1323"/>
      <c r="AL22" s="1323"/>
      <c r="AM22" s="1323"/>
      <c r="AN22" s="1323"/>
      <c r="AO22" s="1323"/>
      <c r="AP22" s="1323"/>
      <c r="AQ22" s="1323"/>
      <c r="AR22" s="1323"/>
      <c r="AS22" s="1323"/>
      <c r="AT22" s="1323"/>
      <c r="AU22" s="1323"/>
      <c r="AV22" s="1323"/>
      <c r="AW22" s="1323"/>
      <c r="AX22" s="1323"/>
      <c r="AY22" s="1323"/>
      <c r="AZ22" s="1323"/>
      <c r="BA22" s="1323"/>
      <c r="BB22" s="1323"/>
      <c r="BC22" s="1323"/>
      <c r="BD22" s="1323"/>
      <c r="BE22" s="1323"/>
      <c r="BF22" s="1323"/>
      <c r="BG22" s="1323"/>
      <c r="BH22" s="1323"/>
      <c r="BI22" s="1323"/>
      <c r="BJ22" s="1323"/>
      <c r="BK22" s="1323"/>
      <c r="BL22" s="1323"/>
      <c r="BM22" s="1323"/>
      <c r="BN22" s="1323"/>
      <c r="BO22" s="1323"/>
      <c r="BP22" s="1323"/>
      <c r="BQ22" s="1323"/>
      <c r="BR22" s="1323"/>
      <c r="BS22" s="1323"/>
      <c r="BT22" s="1323"/>
      <c r="BU22" s="1323"/>
      <c r="BV22" s="1323"/>
      <c r="BW22" s="1323"/>
      <c r="BX22" s="1323"/>
      <c r="BY22" s="1323"/>
      <c r="BZ22" s="1323"/>
      <c r="CA22" s="1323"/>
      <c r="CB22" s="1323"/>
      <c r="CC22" s="1323"/>
      <c r="CD22" s="1323"/>
      <c r="CE22" s="1323"/>
      <c r="CF22" s="1323"/>
      <c r="CG22" s="1323"/>
      <c r="CH22" s="1323"/>
      <c r="CI22" s="1323"/>
      <c r="CJ22" s="1323"/>
      <c r="CK22" s="1323"/>
      <c r="CL22" s="1323"/>
      <c r="CM22" s="1323"/>
      <c r="CN22" s="1323"/>
      <c r="CO22" s="1323"/>
      <c r="CP22" s="1323"/>
      <c r="CQ22" s="1323"/>
      <c r="CR22" s="1323"/>
      <c r="CS22" s="1323"/>
      <c r="CT22" s="1323"/>
      <c r="CU22" s="1323"/>
      <c r="CV22" s="1323"/>
      <c r="CW22" s="1323"/>
      <c r="CX22" s="1323"/>
      <c r="CY22" s="1323"/>
      <c r="CZ22" s="1323"/>
      <c r="DA22" s="1323"/>
      <c r="DB22" s="1323"/>
      <c r="DC22" s="1323"/>
      <c r="DD22" s="1323"/>
      <c r="DE22" s="1323"/>
    </row>
    <row r="23" spans="1:115" s="1338" customFormat="1" ht="12.75" customHeight="1" thickBot="1">
      <c r="A23" s="1331"/>
      <c r="B23" s="1332"/>
      <c r="C23" s="1148"/>
      <c r="D23" s="1354"/>
      <c r="E23" s="1355"/>
      <c r="F23" s="1355"/>
      <c r="G23" s="1355"/>
      <c r="H23" s="1355"/>
      <c r="I23" s="1355"/>
      <c r="J23" s="1355"/>
      <c r="K23" s="1355"/>
      <c r="L23" s="1355"/>
      <c r="M23" s="1355"/>
      <c r="N23" s="1339"/>
      <c r="O23" s="1336"/>
      <c r="P23" s="1308"/>
      <c r="Q23" s="1322"/>
      <c r="R23" s="1322"/>
      <c r="S23" s="1438"/>
      <c r="T23" s="1444"/>
      <c r="U23" s="1447"/>
      <c r="V23" s="1447"/>
      <c r="W23" s="1340"/>
      <c r="X23" s="1309"/>
      <c r="Y23" s="1310"/>
      <c r="Z23" s="1310"/>
      <c r="AA23" s="1310"/>
      <c r="AB23" s="1310"/>
      <c r="AC23" s="1310"/>
      <c r="AD23" s="1322"/>
      <c r="AE23" s="1322"/>
      <c r="AF23" s="1322"/>
      <c r="AG23" s="1322"/>
      <c r="AH23" s="1322"/>
      <c r="AI23" s="1322"/>
      <c r="AJ23" s="1323"/>
      <c r="AK23" s="1356"/>
      <c r="AL23" s="1323"/>
      <c r="AM23" s="1323"/>
      <c r="AN23" s="1323"/>
      <c r="AO23" s="1323"/>
      <c r="AP23" s="1323"/>
      <c r="AQ23" s="1323"/>
      <c r="AR23" s="1323"/>
      <c r="AS23" s="1323"/>
      <c r="AT23" s="1323"/>
      <c r="AU23" s="1323"/>
      <c r="AV23" s="1323"/>
      <c r="AW23" s="1323"/>
      <c r="AX23" s="1323"/>
      <c r="AY23" s="1323"/>
      <c r="AZ23" s="1323"/>
      <c r="BA23" s="1323"/>
      <c r="BB23" s="1323"/>
      <c r="BC23" s="1323"/>
      <c r="BD23" s="1323"/>
      <c r="BE23" s="1323"/>
      <c r="BF23" s="1323"/>
      <c r="BG23" s="1323"/>
      <c r="BH23" s="1323"/>
      <c r="BI23" s="1323"/>
      <c r="BJ23" s="1323"/>
      <c r="BK23" s="1323"/>
      <c r="BL23" s="1323"/>
      <c r="BM23" s="1323"/>
      <c r="BN23" s="1323"/>
      <c r="BO23" s="1323"/>
      <c r="BP23" s="1323"/>
      <c r="BQ23" s="1323"/>
      <c r="BR23" s="1323"/>
      <c r="BS23" s="1323"/>
      <c r="BT23" s="1323"/>
      <c r="BU23" s="1323"/>
      <c r="BV23" s="1323"/>
      <c r="BW23" s="1323"/>
      <c r="BX23" s="1323"/>
      <c r="BY23" s="1323"/>
      <c r="BZ23" s="1323"/>
      <c r="CA23" s="1323"/>
      <c r="CB23" s="1323"/>
      <c r="CC23" s="1323"/>
      <c r="CD23" s="1323"/>
      <c r="CE23" s="1323"/>
      <c r="CF23" s="1323"/>
      <c r="CG23" s="1323"/>
      <c r="CH23" s="1323"/>
      <c r="CI23" s="1323"/>
      <c r="CJ23" s="1323"/>
      <c r="CK23" s="1323"/>
      <c r="CL23" s="1323"/>
      <c r="CM23" s="1323"/>
      <c r="CN23" s="1323"/>
      <c r="CO23" s="1323"/>
      <c r="CP23" s="1323"/>
      <c r="CQ23" s="1323"/>
      <c r="CR23" s="1323"/>
      <c r="CS23" s="1323"/>
      <c r="CT23" s="1323"/>
      <c r="CU23" s="1323"/>
      <c r="CV23" s="1323"/>
      <c r="CW23" s="1323"/>
      <c r="CX23" s="1323"/>
      <c r="CY23" s="1323"/>
      <c r="CZ23" s="1323"/>
      <c r="DA23" s="1323"/>
      <c r="DB23" s="1323"/>
      <c r="DC23" s="1323"/>
      <c r="DD23" s="1323"/>
      <c r="DE23" s="1356"/>
      <c r="DF23" s="1357"/>
      <c r="DG23" s="1357"/>
      <c r="DH23" s="1357"/>
      <c r="DI23" s="1357"/>
      <c r="DJ23" s="1357"/>
      <c r="DK23" s="1357"/>
    </row>
    <row r="24" spans="1:115" s="1113" customFormat="1" ht="14.25" thickBot="1">
      <c r="A24" s="1111"/>
      <c r="B24" s="1112"/>
      <c r="C24" s="1117" t="s">
        <v>580</v>
      </c>
      <c r="D24" s="1108"/>
      <c r="E24" s="1108"/>
      <c r="F24" s="1108"/>
      <c r="G24" s="1108"/>
      <c r="H24" s="1108"/>
      <c r="I24" s="1108"/>
      <c r="J24" s="1108"/>
      <c r="K24" s="1108"/>
      <c r="L24" s="1108"/>
      <c r="M24" s="1109"/>
      <c r="N24" s="1107"/>
      <c r="O24" s="1139"/>
      <c r="P24" s="1358"/>
      <c r="Q24" s="1359"/>
      <c r="R24" s="1359"/>
      <c r="S24" s="1438"/>
      <c r="T24" s="1444"/>
      <c r="U24" s="1447"/>
      <c r="V24" s="1447"/>
      <c r="W24" s="1340"/>
      <c r="X24" s="1309"/>
      <c r="Y24" s="1310"/>
      <c r="Z24" s="1310"/>
      <c r="AA24" s="1310"/>
      <c r="AB24" s="1310"/>
      <c r="AC24" s="1310"/>
      <c r="AD24" s="1322"/>
      <c r="AE24" s="1322"/>
      <c r="AF24" s="1359"/>
      <c r="AG24" s="1359"/>
      <c r="AH24" s="1359"/>
      <c r="AI24" s="1359"/>
      <c r="AJ24" s="1358"/>
      <c r="AK24" s="1360"/>
      <c r="AL24" s="1358"/>
      <c r="AM24" s="1358"/>
      <c r="AN24" s="1358"/>
      <c r="AO24" s="1358"/>
      <c r="AP24" s="1358"/>
      <c r="AQ24" s="1358"/>
      <c r="AR24" s="1358"/>
      <c r="AS24" s="1358"/>
      <c r="AT24" s="1358"/>
      <c r="AU24" s="1358"/>
      <c r="AV24" s="1358"/>
      <c r="AW24" s="1358"/>
      <c r="AX24" s="1358"/>
      <c r="AY24" s="1358"/>
      <c r="AZ24" s="1358"/>
      <c r="BA24" s="1358"/>
      <c r="BB24" s="1358"/>
      <c r="BC24" s="1358"/>
      <c r="BD24" s="1358"/>
      <c r="BE24" s="1358"/>
      <c r="BF24" s="1358"/>
      <c r="BG24" s="1358"/>
      <c r="BH24" s="1358"/>
      <c r="BI24" s="1358"/>
      <c r="BJ24" s="1358"/>
      <c r="BK24" s="1358"/>
      <c r="BL24" s="1358"/>
      <c r="BM24" s="1358"/>
      <c r="BN24" s="1358"/>
      <c r="BO24" s="1358"/>
      <c r="BP24" s="1358"/>
      <c r="BQ24" s="1358"/>
      <c r="BR24" s="1358"/>
      <c r="BS24" s="1358"/>
      <c r="BT24" s="1358"/>
      <c r="BU24" s="1358"/>
      <c r="BV24" s="1358"/>
      <c r="BW24" s="1358"/>
      <c r="BX24" s="1358"/>
      <c r="BY24" s="1358"/>
      <c r="BZ24" s="1358"/>
      <c r="CA24" s="1358"/>
      <c r="CB24" s="1358"/>
      <c r="CC24" s="1358"/>
      <c r="CD24" s="1358"/>
      <c r="CE24" s="1358"/>
      <c r="CF24" s="1358"/>
      <c r="CG24" s="1358"/>
      <c r="CH24" s="1358"/>
      <c r="CI24" s="1358"/>
      <c r="CJ24" s="1358"/>
      <c r="CK24" s="1358"/>
      <c r="CL24" s="1358"/>
      <c r="CM24" s="1358"/>
      <c r="CN24" s="1358"/>
      <c r="CO24" s="1358"/>
      <c r="CP24" s="1358"/>
      <c r="CQ24" s="1358"/>
      <c r="CR24" s="1358"/>
      <c r="CS24" s="1358"/>
      <c r="CT24" s="1358"/>
      <c r="CU24" s="1358"/>
      <c r="CV24" s="1358"/>
      <c r="CW24" s="1358"/>
      <c r="CX24" s="1358"/>
      <c r="CY24" s="1358"/>
      <c r="CZ24" s="1358"/>
      <c r="DA24" s="1358"/>
      <c r="DB24" s="1358"/>
      <c r="DC24" s="1358"/>
      <c r="DD24" s="1358"/>
      <c r="DE24" s="1360"/>
      <c r="DF24" s="1361"/>
      <c r="DG24" s="1361"/>
      <c r="DH24" s="1361"/>
      <c r="DI24" s="1361"/>
      <c r="DJ24" s="1361"/>
      <c r="DK24" s="1361"/>
    </row>
    <row r="25" spans="1:115" s="1113" customFormat="1" ht="3" customHeight="1">
      <c r="A25" s="1111"/>
      <c r="B25" s="1112"/>
      <c r="C25" s="1118"/>
      <c r="D25" s="1118"/>
      <c r="E25" s="1118"/>
      <c r="F25" s="1118"/>
      <c r="G25" s="1118"/>
      <c r="H25" s="1118"/>
      <c r="I25" s="1118"/>
      <c r="J25" s="1118"/>
      <c r="K25" s="1118"/>
      <c r="L25" s="1118"/>
      <c r="M25" s="1118"/>
      <c r="N25" s="1107"/>
      <c r="O25" s="1139"/>
      <c r="P25" s="1308"/>
      <c r="Q25" s="1311"/>
      <c r="R25" s="1359"/>
      <c r="S25" s="1438"/>
      <c r="T25" s="1444"/>
      <c r="U25" s="1447"/>
      <c r="V25" s="1447"/>
      <c r="W25" s="1340"/>
      <c r="X25" s="1309"/>
      <c r="Y25" s="1310"/>
      <c r="Z25" s="1310"/>
      <c r="AA25" s="1310"/>
      <c r="AB25" s="1310"/>
      <c r="AC25" s="1310"/>
      <c r="AD25" s="1310"/>
      <c r="AE25" s="1310"/>
      <c r="AF25" s="1310"/>
      <c r="AG25" s="1310"/>
      <c r="AH25" s="1310"/>
      <c r="AI25" s="1310"/>
      <c r="AJ25" s="1362"/>
      <c r="AK25" s="1363"/>
      <c r="AL25" s="1362"/>
      <c r="AM25" s="1362"/>
      <c r="AN25" s="1362"/>
      <c r="AO25" s="1362"/>
      <c r="AP25" s="1362"/>
      <c r="AQ25" s="1362"/>
      <c r="AR25" s="1362"/>
      <c r="AS25" s="1362"/>
      <c r="AT25" s="1362"/>
      <c r="AU25" s="1362"/>
      <c r="AV25" s="1362"/>
      <c r="AW25" s="1358"/>
      <c r="AX25" s="1358"/>
      <c r="AY25" s="1358"/>
      <c r="AZ25" s="1358"/>
      <c r="BA25" s="1362"/>
      <c r="BB25" s="1362"/>
      <c r="BC25" s="1362"/>
      <c r="BD25" s="1362"/>
      <c r="BE25" s="1362"/>
      <c r="BF25" s="1358"/>
      <c r="BG25" s="1358"/>
      <c r="BH25" s="1358"/>
      <c r="BI25" s="1358"/>
      <c r="BJ25" s="1362"/>
      <c r="BK25" s="1362"/>
      <c r="BL25" s="1362"/>
      <c r="BM25" s="1362"/>
      <c r="BN25" s="1362"/>
      <c r="BO25" s="1358"/>
      <c r="BP25" s="1358"/>
      <c r="BQ25" s="1358"/>
      <c r="BR25" s="1358"/>
      <c r="BS25" s="1362"/>
      <c r="BT25" s="1362"/>
      <c r="BU25" s="1362"/>
      <c r="BV25" s="1362"/>
      <c r="BW25" s="1362"/>
      <c r="BX25" s="1358"/>
      <c r="BY25" s="1358"/>
      <c r="BZ25" s="1358"/>
      <c r="CA25" s="1358"/>
      <c r="CB25" s="1358"/>
      <c r="CC25" s="1358"/>
      <c r="CD25" s="1358"/>
      <c r="CE25" s="1358"/>
      <c r="CF25" s="1358"/>
      <c r="CG25" s="1358"/>
      <c r="CH25" s="1358"/>
      <c r="CI25" s="1358"/>
      <c r="CJ25" s="1358"/>
      <c r="CK25" s="1358"/>
      <c r="CL25" s="1358"/>
      <c r="CM25" s="1358"/>
      <c r="CN25" s="1358"/>
      <c r="CO25" s="1358"/>
      <c r="CP25" s="1358"/>
      <c r="CQ25" s="1358"/>
      <c r="CR25" s="1358"/>
      <c r="CS25" s="1358"/>
      <c r="CT25" s="1358"/>
      <c r="CU25" s="1358"/>
      <c r="CV25" s="1358"/>
      <c r="CW25" s="1358"/>
      <c r="CX25" s="1358"/>
      <c r="CY25" s="1358"/>
      <c r="CZ25" s="1358"/>
      <c r="DA25" s="1358"/>
      <c r="DB25" s="1358"/>
      <c r="DC25" s="1358"/>
      <c r="DD25" s="1358"/>
      <c r="DE25" s="1360"/>
      <c r="DF25" s="1361"/>
      <c r="DG25" s="1361"/>
      <c r="DH25" s="1361"/>
      <c r="DI25" s="1361"/>
      <c r="DJ25" s="1361"/>
      <c r="DK25" s="1361"/>
    </row>
    <row r="26" spans="1:115" s="1113" customFormat="1" ht="13.5" customHeight="1">
      <c r="A26" s="1111"/>
      <c r="B26" s="1112"/>
      <c r="C26" s="1118"/>
      <c r="D26" s="1118"/>
      <c r="E26" s="1636" t="s">
        <v>611</v>
      </c>
      <c r="F26" s="1637"/>
      <c r="G26" s="1637"/>
      <c r="H26" s="1637"/>
      <c r="I26" s="1637"/>
      <c r="J26" s="1637"/>
      <c r="K26" s="1637"/>
      <c r="L26" s="1637"/>
      <c r="M26" s="1638"/>
      <c r="N26" s="1107"/>
      <c r="O26" s="1139"/>
      <c r="P26" s="1358"/>
      <c r="Q26" s="1359"/>
      <c r="R26" s="1359"/>
      <c r="S26" s="1438"/>
      <c r="T26" s="1444"/>
      <c r="U26" s="1447"/>
      <c r="V26" s="1447"/>
      <c r="W26" s="1340"/>
      <c r="X26" s="1309"/>
      <c r="Y26" s="1310"/>
      <c r="Z26" s="1310"/>
      <c r="AA26" s="1310"/>
      <c r="AB26" s="1310"/>
      <c r="AC26" s="1310"/>
      <c r="AD26" s="1322"/>
      <c r="AE26" s="1322"/>
      <c r="AF26" s="1359"/>
      <c r="AG26" s="1359"/>
      <c r="AH26" s="1359"/>
      <c r="AI26" s="1359"/>
      <c r="AJ26" s="1358"/>
      <c r="AK26" s="1360"/>
      <c r="AL26" s="1358"/>
      <c r="AM26" s="1308"/>
      <c r="AN26" s="1308"/>
      <c r="AO26" s="1358"/>
      <c r="AP26" s="1358"/>
      <c r="AQ26" s="1364"/>
      <c r="AR26" s="1365">
        <v>2018</v>
      </c>
      <c r="AS26" s="1365"/>
      <c r="AT26" s="1365"/>
      <c r="AU26" s="1365"/>
      <c r="AV26" s="1365"/>
      <c r="AW26" s="1365"/>
      <c r="AX26" s="1365"/>
      <c r="AY26" s="1365"/>
      <c r="AZ26" s="1365"/>
      <c r="BA26" s="1365">
        <v>2017</v>
      </c>
      <c r="BB26" s="1365"/>
      <c r="BC26" s="1365"/>
      <c r="BD26" s="1365"/>
      <c r="BE26" s="1365"/>
      <c r="BF26" s="1365"/>
      <c r="BG26" s="1365"/>
      <c r="BH26" s="1365"/>
      <c r="BI26" s="1365"/>
      <c r="BJ26" s="1365">
        <v>2016</v>
      </c>
      <c r="BK26" s="1365"/>
      <c r="BL26" s="1365"/>
      <c r="BM26" s="1365"/>
      <c r="BN26" s="1365"/>
      <c r="BO26" s="1365"/>
      <c r="BP26" s="1365"/>
      <c r="BQ26" s="1365"/>
      <c r="BR26" s="1365"/>
      <c r="BS26" s="1365">
        <v>2015</v>
      </c>
      <c r="BT26" s="1365"/>
      <c r="BU26" s="1365"/>
      <c r="BV26" s="1365"/>
      <c r="BW26" s="1365"/>
      <c r="BX26" s="1365"/>
      <c r="BY26" s="1365"/>
      <c r="BZ26" s="1365"/>
      <c r="CA26" s="1365"/>
      <c r="CB26" s="1365">
        <v>2014</v>
      </c>
      <c r="CC26" s="1365"/>
      <c r="CD26" s="1365"/>
      <c r="CE26" s="1365"/>
      <c r="CF26" s="1365"/>
      <c r="CG26" s="1365"/>
      <c r="CH26" s="1365"/>
      <c r="CI26" s="1365"/>
      <c r="CJ26" s="1365"/>
      <c r="CK26" s="1365">
        <v>2013</v>
      </c>
      <c r="CL26" s="1365"/>
      <c r="CM26" s="1365"/>
      <c r="CN26" s="1365"/>
      <c r="CO26" s="1365"/>
      <c r="CP26" s="1365"/>
      <c r="CQ26" s="1365"/>
      <c r="CR26" s="1365"/>
      <c r="CS26" s="1365"/>
      <c r="CT26" s="1365">
        <v>2012</v>
      </c>
      <c r="CU26" s="1365"/>
      <c r="CV26" s="1365"/>
      <c r="CW26" s="1365"/>
      <c r="CX26" s="1365"/>
      <c r="CY26" s="1365"/>
      <c r="CZ26" s="1365"/>
      <c r="DA26" s="1365"/>
      <c r="DB26" s="1365"/>
      <c r="DC26" s="1358"/>
      <c r="DD26" s="1358"/>
      <c r="DE26" s="1360"/>
      <c r="DF26" s="1361"/>
      <c r="DG26" s="1361"/>
      <c r="DH26" s="1361"/>
      <c r="DI26" s="1361"/>
      <c r="DJ26" s="1361"/>
      <c r="DK26" s="1361"/>
    </row>
    <row r="27" spans="1:115" s="1113" customFormat="1" ht="3" customHeight="1">
      <c r="A27" s="1111"/>
      <c r="B27" s="1112"/>
      <c r="C27" s="1118"/>
      <c r="D27" s="1118"/>
      <c r="E27" s="1366"/>
      <c r="F27" s="1366"/>
      <c r="G27" s="1366"/>
      <c r="H27" s="1366"/>
      <c r="I27" s="1366"/>
      <c r="J27" s="1366"/>
      <c r="K27" s="1366"/>
      <c r="L27" s="1366"/>
      <c r="M27" s="1366"/>
      <c r="N27" s="1107"/>
      <c r="O27" s="1139"/>
      <c r="P27" s="1358"/>
      <c r="Q27" s="1359"/>
      <c r="R27" s="1359"/>
      <c r="S27" s="1438"/>
      <c r="T27" s="1444"/>
      <c r="U27" s="1447"/>
      <c r="V27" s="1447"/>
      <c r="W27" s="1340"/>
      <c r="X27" s="1309"/>
      <c r="Y27" s="1310"/>
      <c r="Z27" s="1310"/>
      <c r="AA27" s="1310"/>
      <c r="AB27" s="1310"/>
      <c r="AC27" s="1310"/>
      <c r="AD27" s="1322"/>
      <c r="AE27" s="1322"/>
      <c r="AF27" s="1359"/>
      <c r="AG27" s="1359"/>
      <c r="AH27" s="1359"/>
      <c r="AI27" s="1359"/>
      <c r="AJ27" s="1358"/>
      <c r="AK27" s="1360"/>
      <c r="AL27" s="1358"/>
      <c r="AM27" s="1308"/>
      <c r="AN27" s="1367"/>
      <c r="AO27" s="1367"/>
      <c r="AP27" s="1367"/>
      <c r="AQ27" s="1367"/>
      <c r="AR27" s="1367">
        <v>1</v>
      </c>
      <c r="AS27" s="1367">
        <v>2</v>
      </c>
      <c r="AT27" s="1367">
        <v>3</v>
      </c>
      <c r="AU27" s="1367">
        <v>4</v>
      </c>
      <c r="AV27" s="1367">
        <v>5</v>
      </c>
      <c r="AW27" s="1367">
        <v>6</v>
      </c>
      <c r="AX27" s="1367">
        <v>7</v>
      </c>
      <c r="AY27" s="1367">
        <v>8</v>
      </c>
      <c r="AZ27" s="1367">
        <v>9</v>
      </c>
      <c r="BA27" s="1367">
        <v>1</v>
      </c>
      <c r="BB27" s="1367">
        <v>2</v>
      </c>
      <c r="BC27" s="1367">
        <v>3</v>
      </c>
      <c r="BD27" s="1367">
        <v>4</v>
      </c>
      <c r="BE27" s="1367">
        <v>5</v>
      </c>
      <c r="BF27" s="1367">
        <v>6</v>
      </c>
      <c r="BG27" s="1367">
        <v>7</v>
      </c>
      <c r="BH27" s="1367">
        <v>8</v>
      </c>
      <c r="BI27" s="1367">
        <v>9</v>
      </c>
      <c r="BJ27" s="1367">
        <v>1</v>
      </c>
      <c r="BK27" s="1367">
        <v>2</v>
      </c>
      <c r="BL27" s="1367">
        <v>3</v>
      </c>
      <c r="BM27" s="1367">
        <v>4</v>
      </c>
      <c r="BN27" s="1367">
        <v>5</v>
      </c>
      <c r="BO27" s="1367">
        <v>6</v>
      </c>
      <c r="BP27" s="1367">
        <v>7</v>
      </c>
      <c r="BQ27" s="1367">
        <v>8</v>
      </c>
      <c r="BR27" s="1367">
        <v>9</v>
      </c>
      <c r="BS27" s="1367">
        <v>1</v>
      </c>
      <c r="BT27" s="1367">
        <v>2</v>
      </c>
      <c r="BU27" s="1367">
        <v>3</v>
      </c>
      <c r="BV27" s="1367">
        <v>4</v>
      </c>
      <c r="BW27" s="1367">
        <v>5</v>
      </c>
      <c r="BX27" s="1367">
        <v>6</v>
      </c>
      <c r="BY27" s="1367">
        <v>7</v>
      </c>
      <c r="BZ27" s="1367">
        <v>8</v>
      </c>
      <c r="CA27" s="1367">
        <v>9</v>
      </c>
      <c r="CB27" s="1367">
        <v>1</v>
      </c>
      <c r="CC27" s="1367">
        <v>2</v>
      </c>
      <c r="CD27" s="1367">
        <v>3</v>
      </c>
      <c r="CE27" s="1367">
        <v>4</v>
      </c>
      <c r="CF27" s="1367">
        <v>5</v>
      </c>
      <c r="CG27" s="1367">
        <v>6</v>
      </c>
      <c r="CH27" s="1367">
        <v>7</v>
      </c>
      <c r="CI27" s="1367">
        <v>8</v>
      </c>
      <c r="CJ27" s="1367">
        <v>9</v>
      </c>
      <c r="CK27" s="1367">
        <v>1</v>
      </c>
      <c r="CL27" s="1367">
        <v>2</v>
      </c>
      <c r="CM27" s="1367">
        <v>3</v>
      </c>
      <c r="CN27" s="1367">
        <v>4</v>
      </c>
      <c r="CO27" s="1367">
        <v>5</v>
      </c>
      <c r="CP27" s="1367">
        <v>6</v>
      </c>
      <c r="CQ27" s="1367">
        <v>7</v>
      </c>
      <c r="CR27" s="1367">
        <v>8</v>
      </c>
      <c r="CS27" s="1367">
        <v>9</v>
      </c>
      <c r="CT27" s="1367">
        <v>10</v>
      </c>
      <c r="CU27" s="1367">
        <v>11</v>
      </c>
      <c r="CV27" s="1367">
        <v>12</v>
      </c>
      <c r="CW27" s="1367">
        <v>13</v>
      </c>
      <c r="CX27" s="1367">
        <v>14</v>
      </c>
      <c r="CY27" s="1367">
        <v>15</v>
      </c>
      <c r="CZ27" s="1367">
        <v>16</v>
      </c>
      <c r="DA27" s="1367">
        <v>17</v>
      </c>
      <c r="DB27" s="1367">
        <v>18</v>
      </c>
      <c r="DC27" s="1367"/>
      <c r="DD27" s="1367"/>
      <c r="DE27" s="1360"/>
      <c r="DF27" s="1361"/>
      <c r="DG27" s="1361"/>
      <c r="DH27" s="1361"/>
      <c r="DI27" s="1361"/>
      <c r="DJ27" s="1361"/>
      <c r="DK27" s="1361"/>
    </row>
    <row r="28" spans="1:115" s="1113" customFormat="1" ht="30.75" customHeight="1">
      <c r="A28" s="1111"/>
      <c r="B28" s="1110"/>
      <c r="C28" s="1639" t="s">
        <v>581</v>
      </c>
      <c r="D28" s="1640"/>
      <c r="E28" s="1368" t="s">
        <v>67</v>
      </c>
      <c r="F28" s="1369" t="s">
        <v>582</v>
      </c>
      <c r="G28" s="1370" t="s">
        <v>583</v>
      </c>
      <c r="H28" s="1370" t="s">
        <v>584</v>
      </c>
      <c r="I28" s="1370" t="s">
        <v>585</v>
      </c>
      <c r="J28" s="1370" t="s">
        <v>586</v>
      </c>
      <c r="K28" s="1370" t="s">
        <v>587</v>
      </c>
      <c r="L28" s="1370" t="s">
        <v>588</v>
      </c>
      <c r="M28" s="1370" t="s">
        <v>589</v>
      </c>
      <c r="N28" s="1107"/>
      <c r="O28" s="1139"/>
      <c r="P28" s="1358"/>
      <c r="Q28" s="1359"/>
      <c r="R28" s="1359"/>
      <c r="S28" s="1371"/>
      <c r="T28" s="1371"/>
      <c r="U28" s="1371"/>
      <c r="V28" s="1371"/>
      <c r="W28" s="1371"/>
      <c r="X28" s="1371"/>
      <c r="Y28" s="1359"/>
      <c r="Z28" s="1359"/>
      <c r="AA28" s="1359"/>
      <c r="AB28" s="1359"/>
      <c r="AC28" s="1359"/>
      <c r="AD28" s="1359"/>
      <c r="AE28" s="1359"/>
      <c r="AF28" s="1359"/>
      <c r="AG28" s="1359"/>
      <c r="AH28" s="1359"/>
      <c r="AI28" s="1359"/>
      <c r="AJ28" s="1358"/>
      <c r="AK28" s="1360"/>
      <c r="AL28" s="1358"/>
      <c r="AM28" s="1308"/>
      <c r="AN28" s="1308"/>
      <c r="AO28" s="1367"/>
      <c r="AP28" s="1367"/>
      <c r="AQ28" s="1364"/>
      <c r="AR28" s="1372" t="s">
        <v>67</v>
      </c>
      <c r="AS28" s="1372" t="s">
        <v>582</v>
      </c>
      <c r="AT28" s="1373" t="s">
        <v>583</v>
      </c>
      <c r="AU28" s="1373" t="s">
        <v>584</v>
      </c>
      <c r="AV28" s="1373" t="s">
        <v>585</v>
      </c>
      <c r="AW28" s="1373" t="s">
        <v>586</v>
      </c>
      <c r="AX28" s="1373" t="s">
        <v>587</v>
      </c>
      <c r="AY28" s="1373" t="s">
        <v>588</v>
      </c>
      <c r="AZ28" s="1373" t="s">
        <v>589</v>
      </c>
      <c r="BA28" s="1372" t="s">
        <v>67</v>
      </c>
      <c r="BB28" s="1372" t="s">
        <v>582</v>
      </c>
      <c r="BC28" s="1373" t="s">
        <v>583</v>
      </c>
      <c r="BD28" s="1373" t="s">
        <v>584</v>
      </c>
      <c r="BE28" s="1373" t="s">
        <v>585</v>
      </c>
      <c r="BF28" s="1373" t="s">
        <v>586</v>
      </c>
      <c r="BG28" s="1373" t="s">
        <v>587</v>
      </c>
      <c r="BH28" s="1373" t="s">
        <v>588</v>
      </c>
      <c r="BI28" s="1373" t="s">
        <v>589</v>
      </c>
      <c r="BJ28" s="1372" t="s">
        <v>67</v>
      </c>
      <c r="BK28" s="1372" t="s">
        <v>582</v>
      </c>
      <c r="BL28" s="1373" t="s">
        <v>583</v>
      </c>
      <c r="BM28" s="1373" t="s">
        <v>584</v>
      </c>
      <c r="BN28" s="1373" t="s">
        <v>585</v>
      </c>
      <c r="BO28" s="1373" t="s">
        <v>586</v>
      </c>
      <c r="BP28" s="1373" t="s">
        <v>587</v>
      </c>
      <c r="BQ28" s="1373" t="s">
        <v>588</v>
      </c>
      <c r="BR28" s="1373" t="s">
        <v>589</v>
      </c>
      <c r="BS28" s="1372" t="s">
        <v>67</v>
      </c>
      <c r="BT28" s="1372" t="s">
        <v>582</v>
      </c>
      <c r="BU28" s="1373" t="s">
        <v>583</v>
      </c>
      <c r="BV28" s="1373" t="s">
        <v>584</v>
      </c>
      <c r="BW28" s="1373" t="s">
        <v>585</v>
      </c>
      <c r="BX28" s="1373" t="s">
        <v>586</v>
      </c>
      <c r="BY28" s="1373" t="s">
        <v>587</v>
      </c>
      <c r="BZ28" s="1373" t="s">
        <v>588</v>
      </c>
      <c r="CA28" s="1373" t="s">
        <v>589</v>
      </c>
      <c r="CB28" s="1372" t="s">
        <v>67</v>
      </c>
      <c r="CC28" s="1372" t="s">
        <v>582</v>
      </c>
      <c r="CD28" s="1373" t="s">
        <v>583</v>
      </c>
      <c r="CE28" s="1373" t="s">
        <v>584</v>
      </c>
      <c r="CF28" s="1373" t="s">
        <v>585</v>
      </c>
      <c r="CG28" s="1373" t="s">
        <v>586</v>
      </c>
      <c r="CH28" s="1373" t="s">
        <v>587</v>
      </c>
      <c r="CI28" s="1373" t="s">
        <v>588</v>
      </c>
      <c r="CJ28" s="1373" t="s">
        <v>589</v>
      </c>
      <c r="CK28" s="1372" t="s">
        <v>67</v>
      </c>
      <c r="CL28" s="1372" t="s">
        <v>582</v>
      </c>
      <c r="CM28" s="1373" t="s">
        <v>583</v>
      </c>
      <c r="CN28" s="1373" t="s">
        <v>584</v>
      </c>
      <c r="CO28" s="1373" t="s">
        <v>585</v>
      </c>
      <c r="CP28" s="1373" t="s">
        <v>586</v>
      </c>
      <c r="CQ28" s="1373" t="s">
        <v>587</v>
      </c>
      <c r="CR28" s="1373" t="s">
        <v>588</v>
      </c>
      <c r="CS28" s="1373" t="s">
        <v>589</v>
      </c>
      <c r="CT28" s="1372" t="s">
        <v>67</v>
      </c>
      <c r="CU28" s="1372" t="s">
        <v>582</v>
      </c>
      <c r="CV28" s="1373" t="s">
        <v>583</v>
      </c>
      <c r="CW28" s="1373" t="s">
        <v>584</v>
      </c>
      <c r="CX28" s="1373" t="s">
        <v>585</v>
      </c>
      <c r="CY28" s="1373" t="s">
        <v>586</v>
      </c>
      <c r="CZ28" s="1373" t="s">
        <v>587</v>
      </c>
      <c r="DA28" s="1373" t="s">
        <v>588</v>
      </c>
      <c r="DB28" s="1373" t="s">
        <v>589</v>
      </c>
      <c r="DC28" s="1374"/>
      <c r="DD28" s="1374"/>
      <c r="DE28" s="1360"/>
      <c r="DF28" s="1361"/>
      <c r="DG28" s="1361"/>
      <c r="DH28" s="1361"/>
      <c r="DI28" s="1361"/>
      <c r="DJ28" s="1361"/>
      <c r="DK28" s="1361"/>
    </row>
    <row r="29" spans="1:115" s="1113" customFormat="1" ht="15.75" customHeight="1">
      <c r="A29" s="1111"/>
      <c r="B29" s="1110"/>
      <c r="C29" s="1641" t="s">
        <v>590</v>
      </c>
      <c r="D29" s="1642"/>
      <c r="E29" s="1375"/>
      <c r="F29" s="1376"/>
      <c r="G29" s="1149"/>
      <c r="H29" s="1149"/>
      <c r="I29" s="1149"/>
      <c r="J29" s="1149"/>
      <c r="K29" s="1149"/>
      <c r="L29" s="1149"/>
      <c r="M29" s="1149"/>
      <c r="N29" s="1107"/>
      <c r="O29" s="1139"/>
      <c r="P29" s="1358"/>
      <c r="Q29" s="1359"/>
      <c r="R29" s="1359"/>
      <c r="S29" s="1371"/>
      <c r="T29" s="1371"/>
      <c r="U29" s="1371"/>
      <c r="V29" s="1371"/>
      <c r="W29" s="1371"/>
      <c r="X29" s="1371"/>
      <c r="Y29" s="1359"/>
      <c r="Z29" s="1359"/>
      <c r="AA29" s="1359"/>
      <c r="AB29" s="1359"/>
      <c r="AC29" s="1359"/>
      <c r="AD29" s="1359"/>
      <c r="AE29" s="1359"/>
      <c r="AF29" s="1359"/>
      <c r="AG29" s="1359"/>
      <c r="AH29" s="1359"/>
      <c r="AI29" s="1359"/>
      <c r="AJ29" s="1358"/>
      <c r="AK29" s="1360"/>
      <c r="AL29" s="1358"/>
      <c r="AM29" s="1358"/>
      <c r="AN29" s="1358"/>
      <c r="AO29" s="1358"/>
      <c r="AP29" s="1358"/>
      <c r="AQ29" s="1358"/>
      <c r="AR29" s="1358"/>
      <c r="AS29" s="1358"/>
      <c r="AT29" s="1358"/>
      <c r="AU29" s="1358"/>
      <c r="AV29" s="1358"/>
      <c r="AW29" s="1358"/>
      <c r="AX29" s="1358"/>
      <c r="AY29" s="1358"/>
      <c r="AZ29" s="1358"/>
      <c r="BA29" s="1358"/>
      <c r="BB29" s="1358"/>
      <c r="BC29" s="1358"/>
      <c r="BD29" s="1358"/>
      <c r="BE29" s="1358"/>
      <c r="BF29" s="1358"/>
      <c r="BG29" s="1358"/>
      <c r="BH29" s="1358"/>
      <c r="BI29" s="1358"/>
      <c r="BJ29" s="1358"/>
      <c r="BK29" s="1358"/>
      <c r="BL29" s="1358"/>
      <c r="BM29" s="1358"/>
      <c r="BN29" s="1358"/>
      <c r="BO29" s="1358"/>
      <c r="BP29" s="1358"/>
      <c r="BQ29" s="1358"/>
      <c r="BR29" s="1358"/>
      <c r="BS29" s="1358"/>
      <c r="BT29" s="1358"/>
      <c r="BU29" s="1358"/>
      <c r="BV29" s="1358"/>
      <c r="BW29" s="1358"/>
      <c r="BX29" s="1358"/>
      <c r="BY29" s="1358"/>
      <c r="BZ29" s="1358"/>
      <c r="CA29" s="1358"/>
      <c r="CB29" s="1358"/>
      <c r="CC29" s="1358"/>
      <c r="CD29" s="1358"/>
      <c r="CE29" s="1358"/>
      <c r="CF29" s="1358"/>
      <c r="CG29" s="1358"/>
      <c r="CH29" s="1358"/>
      <c r="CI29" s="1358"/>
      <c r="CJ29" s="1358"/>
      <c r="CK29" s="1358"/>
      <c r="CL29" s="1358"/>
      <c r="CM29" s="1358"/>
      <c r="CN29" s="1358"/>
      <c r="CO29" s="1358"/>
      <c r="CP29" s="1358"/>
      <c r="CQ29" s="1358"/>
      <c r="CR29" s="1358"/>
      <c r="CS29" s="1358"/>
      <c r="CT29" s="1358"/>
      <c r="CU29" s="1358"/>
      <c r="CV29" s="1358"/>
      <c r="CW29" s="1358"/>
      <c r="CX29" s="1358"/>
      <c r="CY29" s="1358"/>
      <c r="CZ29" s="1358"/>
      <c r="DA29" s="1358"/>
      <c r="DB29" s="1358"/>
      <c r="DC29" s="1358"/>
      <c r="DD29" s="1358"/>
      <c r="DE29" s="1360"/>
      <c r="DF29" s="1361"/>
      <c r="DG29" s="1361"/>
      <c r="DH29" s="1361"/>
      <c r="DI29" s="1361"/>
      <c r="DJ29" s="1361"/>
      <c r="DK29" s="1361"/>
    </row>
    <row r="30" spans="1:115" s="1143" customFormat="1" ht="13.5" customHeight="1">
      <c r="A30" s="1140"/>
      <c r="B30" s="1643" t="s">
        <v>591</v>
      </c>
      <c r="C30" s="1141" t="s">
        <v>67</v>
      </c>
      <c r="D30" s="1377"/>
      <c r="E30" s="1378">
        <f>INDEX($AR$28:$DB$38,MATCH($C30,$AQ$28:$AQ$38,0),MATCH(E$28,$AR$28:$DB$28,0)+9*($AM$30-1))</f>
        <v>2205449</v>
      </c>
      <c r="F30" s="1378">
        <f>INDEX($AR$28:$DB$38,MATCH($C30,$AQ$28:$AQ$38,0),MATCH(F$28,$AR$28:$DB$28,0)+9*($AM$30-1))</f>
        <v>119119</v>
      </c>
      <c r="G30" s="1378">
        <f>INDEX($AR$28:$DB$38,MATCH($C30,$AQ$28:$AQ$38,0),MATCH(G$28,$AR$28:$DB$28,0)+9*($AM$30-1))</f>
        <v>21311</v>
      </c>
      <c r="H30" s="1378">
        <f>INDEX($AR$28:$DB$38,MATCH($C30,$AQ$28:$AQ$38,0),MATCH(H$28,$AR$28:$DB$28,0)+9*($AM$30-1))</f>
        <v>650753</v>
      </c>
      <c r="I30" s="1378">
        <f>INDEX($AR$28:$DB$38,MATCH($C30,$AQ$28:$AQ$38,0),MATCH(I$28,$AR$28:$DB$28,0)+9*($AM$30-1))</f>
        <v>583098</v>
      </c>
      <c r="J30" s="1378">
        <f>INDEX($AR$28:$DB$38,MATCH($C30,$AQ$28:$AQ$38,0),MATCH(J$28,$AR$28:$DB$28,0)+9*($AM$30-1))</f>
        <v>433973</v>
      </c>
      <c r="K30" s="1378">
        <f>INDEX($AR$28:$DB$38,MATCH($C30,$AQ$28:$AQ$38,0),MATCH(K$28,$AR$28:$DB$28,0)+9*($AM$30-1))</f>
        <v>259576</v>
      </c>
      <c r="L30" s="1378">
        <f>INDEX($AR$28:$DB$38,MATCH($C30,$AQ$28:$AQ$38,0),MATCH(L$28,$AR$28:$DB$28,0)+9*($AM$30-1))</f>
        <v>90232</v>
      </c>
      <c r="M30" s="1378">
        <f>INDEX($AR$28:$DB$38,MATCH($C30,$AQ$28:$AQ$38,0),MATCH(M$28,$AR$28:$DB$28,0)+9*($AM$30-1))</f>
        <v>47387</v>
      </c>
      <c r="N30" s="1124"/>
      <c r="O30" s="1142"/>
      <c r="P30" s="1367"/>
      <c r="Q30" s="1379"/>
      <c r="R30" s="1379"/>
      <c r="S30" s="1379"/>
      <c r="T30" s="1379"/>
      <c r="U30" s="1379"/>
      <c r="V30" s="1379"/>
      <c r="W30" s="1379"/>
      <c r="X30" s="1379"/>
      <c r="Y30" s="1379"/>
      <c r="Z30" s="1379"/>
      <c r="AA30" s="1379"/>
      <c r="AB30" s="1379"/>
      <c r="AC30" s="1379"/>
      <c r="AD30" s="1379"/>
      <c r="AE30" s="1379"/>
      <c r="AF30" s="1379"/>
      <c r="AG30" s="1379"/>
      <c r="AH30" s="1379"/>
      <c r="AI30" s="1379"/>
      <c r="AJ30" s="1367"/>
      <c r="AK30" s="1380"/>
      <c r="AL30" s="1367"/>
      <c r="AM30" s="1308">
        <v>1</v>
      </c>
      <c r="AN30" s="1374">
        <v>1</v>
      </c>
      <c r="AO30" s="1374">
        <v>2018</v>
      </c>
      <c r="AP30" s="1374"/>
      <c r="AQ30" s="1381" t="s">
        <v>67</v>
      </c>
      <c r="AR30" s="1381">
        <v>2205449</v>
      </c>
      <c r="AS30" s="1381">
        <v>119119</v>
      </c>
      <c r="AT30" s="1381">
        <v>21311</v>
      </c>
      <c r="AU30" s="1381">
        <v>650753</v>
      </c>
      <c r="AV30" s="1381">
        <v>583098</v>
      </c>
      <c r="AW30" s="1381">
        <v>433973</v>
      </c>
      <c r="AX30" s="1381">
        <v>259576</v>
      </c>
      <c r="AY30" s="1381">
        <v>90232</v>
      </c>
      <c r="AZ30" s="1381">
        <v>47387</v>
      </c>
      <c r="BA30" s="1381">
        <v>2131943</v>
      </c>
      <c r="BB30" s="1381">
        <v>118315</v>
      </c>
      <c r="BC30" s="1381">
        <v>67127</v>
      </c>
      <c r="BD30" s="1381">
        <v>678494</v>
      </c>
      <c r="BE30" s="1381">
        <v>515604</v>
      </c>
      <c r="BF30" s="1381">
        <v>390355</v>
      </c>
      <c r="BG30" s="1381">
        <v>235210</v>
      </c>
      <c r="BH30" s="1381">
        <v>83250</v>
      </c>
      <c r="BI30" s="1381">
        <v>43588</v>
      </c>
      <c r="BJ30" s="1381">
        <v>2054911</v>
      </c>
      <c r="BK30" s="1381">
        <v>116274</v>
      </c>
      <c r="BL30" s="1381">
        <v>173237</v>
      </c>
      <c r="BM30" s="1381">
        <v>610567</v>
      </c>
      <c r="BN30" s="1381">
        <v>457078</v>
      </c>
      <c r="BO30" s="1381">
        <v>358090</v>
      </c>
      <c r="BP30" s="1381">
        <v>219147</v>
      </c>
      <c r="BQ30" s="1381">
        <v>79072</v>
      </c>
      <c r="BR30" s="1381">
        <v>41446</v>
      </c>
      <c r="BS30" s="1381">
        <v>1991131</v>
      </c>
      <c r="BT30" s="1381">
        <v>99221</v>
      </c>
      <c r="BU30" s="1381">
        <v>299309</v>
      </c>
      <c r="BV30" s="1381">
        <v>499134</v>
      </c>
      <c r="BW30" s="1381">
        <v>424999</v>
      </c>
      <c r="BX30" s="1381">
        <v>340648</v>
      </c>
      <c r="BY30" s="1381">
        <v>211987</v>
      </c>
      <c r="BZ30" s="1381">
        <v>76280</v>
      </c>
      <c r="CA30" s="1381">
        <v>39553</v>
      </c>
      <c r="CB30" s="1381">
        <v>1928307</v>
      </c>
      <c r="CC30" s="1381">
        <v>101489</v>
      </c>
      <c r="CD30" s="1381">
        <v>263005</v>
      </c>
      <c r="CE30" s="1381">
        <v>515119</v>
      </c>
      <c r="CF30" s="1381">
        <v>406739</v>
      </c>
      <c r="CG30" s="1381">
        <v>324052</v>
      </c>
      <c r="CH30" s="1381">
        <v>205599</v>
      </c>
      <c r="CI30" s="1381">
        <v>73982</v>
      </c>
      <c r="CJ30" s="1381">
        <v>38322</v>
      </c>
      <c r="CK30" s="1382">
        <v>1890511</v>
      </c>
      <c r="CL30" s="1382">
        <v>81124</v>
      </c>
      <c r="CM30" s="1382">
        <v>337597</v>
      </c>
      <c r="CN30" s="1382">
        <v>447792</v>
      </c>
      <c r="CO30" s="1382">
        <v>390072</v>
      </c>
      <c r="CP30" s="1382">
        <v>318747</v>
      </c>
      <c r="CQ30" s="1382">
        <v>203125</v>
      </c>
      <c r="CR30" s="1382">
        <v>73599</v>
      </c>
      <c r="CS30" s="1382">
        <v>38455</v>
      </c>
      <c r="CT30" s="1382">
        <v>1910957</v>
      </c>
      <c r="CU30" s="1382">
        <v>82669</v>
      </c>
      <c r="CV30" s="1382">
        <v>337500</v>
      </c>
      <c r="CW30" s="1382">
        <v>451076</v>
      </c>
      <c r="CX30" s="1382">
        <v>397995</v>
      </c>
      <c r="CY30" s="1382">
        <v>321675</v>
      </c>
      <c r="CZ30" s="1382">
        <v>208076</v>
      </c>
      <c r="DA30" s="1382">
        <v>72825</v>
      </c>
      <c r="DB30" s="1382">
        <v>39141</v>
      </c>
      <c r="DC30" s="1381" t="s">
        <v>457</v>
      </c>
      <c r="DD30" s="1383"/>
      <c r="DE30" s="1380"/>
      <c r="DF30" s="1384"/>
      <c r="DG30" s="1384"/>
      <c r="DH30" s="1384"/>
      <c r="DI30" s="1384"/>
      <c r="DJ30" s="1384"/>
      <c r="DK30" s="1384"/>
    </row>
    <row r="31" spans="1:115" s="1147" customFormat="1" ht="14.25" customHeight="1">
      <c r="A31" s="1144"/>
      <c r="B31" s="1644"/>
      <c r="C31" s="1646" t="s">
        <v>592</v>
      </c>
      <c r="D31" s="1646"/>
      <c r="E31" s="1378">
        <f>INDEX($AR$28:$DB$38,MATCH($C31,$AQ$28:$AQ$38,0),MATCH(E$28,$AR$28:$DB$28,0)+9*($AM$30-1))</f>
        <v>502485</v>
      </c>
      <c r="F31" s="1385">
        <f>INDEX($AR$28:$DB$38,MATCH($C31,$AQ$28:$AQ$38,0),MATCH(F$28,$AR$28:$DB$28,0)+9*($AM$30-1))</f>
        <v>119119</v>
      </c>
      <c r="G31" s="1385">
        <f>INDEX($AR$28:$DB$38,MATCH($C31,$AQ$28:$AQ$38,0),MATCH(G$28,$AR$28:$DB$28,0)+9*($AM$30-1))</f>
        <v>6549</v>
      </c>
      <c r="H31" s="1385">
        <f>INDEX($AR$28:$DB$38,MATCH($C31,$AQ$28:$AQ$38,0),MATCH(H$28,$AR$28:$DB$28,0)+9*($AM$30-1))</f>
        <v>321998</v>
      </c>
      <c r="I31" s="1385">
        <f>INDEX($AR$28:$DB$38,MATCH($C31,$AQ$28:$AQ$38,0),MATCH(I$28,$AR$28:$DB$28,0)+9*($AM$30-1))</f>
        <v>47465</v>
      </c>
      <c r="J31" s="1385">
        <f>INDEX($AR$28:$DB$38,MATCH($C31,$AQ$28:$AQ$38,0),MATCH(J$28,$AR$28:$DB$28,0)+9*($AM$30-1))</f>
        <v>5923</v>
      </c>
      <c r="K31" s="1385">
        <f>INDEX($AR$28:$DB$38,MATCH($C31,$AQ$28:$AQ$38,0),MATCH(K$28,$AR$28:$DB$28,0)+9*($AM$30-1))</f>
        <v>1057</v>
      </c>
      <c r="L31" s="1385">
        <f>INDEX($AR$28:$DB$38,MATCH($C31,$AQ$28:$AQ$38,0),MATCH(L$28,$AR$28:$DB$28,0)+9*($AM$30-1))</f>
        <v>265</v>
      </c>
      <c r="M31" s="1385">
        <f>INDEX($AR$28:$DB$38,MATCH($C31,$AQ$28:$AQ$38,0),MATCH(M$28,$AR$28:$DB$28,0)+9*($AM$30-1))</f>
        <v>109</v>
      </c>
      <c r="N31" s="1107"/>
      <c r="O31" s="1146"/>
      <c r="P31" s="1374"/>
      <c r="Q31" s="1386"/>
      <c r="R31" s="1386"/>
      <c r="S31" s="1387"/>
      <c r="T31" s="1387"/>
      <c r="U31" s="1387"/>
      <c r="V31" s="1387"/>
      <c r="W31" s="1387"/>
      <c r="X31" s="1387"/>
      <c r="Y31" s="1386"/>
      <c r="Z31" s="1386"/>
      <c r="AA31" s="1386"/>
      <c r="AB31" s="1386"/>
      <c r="AC31" s="1386"/>
      <c r="AD31" s="1386"/>
      <c r="AE31" s="1386"/>
      <c r="AF31" s="1386"/>
      <c r="AG31" s="1386"/>
      <c r="AH31" s="1386"/>
      <c r="AI31" s="1386"/>
      <c r="AJ31" s="1374"/>
      <c r="AK31" s="1388"/>
      <c r="AL31" s="1374"/>
      <c r="AM31" s="1389"/>
      <c r="AN31" s="1383">
        <v>2</v>
      </c>
      <c r="AO31" s="1383">
        <v>2017</v>
      </c>
      <c r="AP31" s="1383"/>
      <c r="AQ31" s="1390" t="s">
        <v>592</v>
      </c>
      <c r="AR31" s="1381">
        <v>502485</v>
      </c>
      <c r="AS31" s="1381">
        <v>119119</v>
      </c>
      <c r="AT31" s="1381">
        <v>6549</v>
      </c>
      <c r="AU31" s="1381">
        <v>321998</v>
      </c>
      <c r="AV31" s="1381">
        <v>47465</v>
      </c>
      <c r="AW31" s="1381">
        <v>5923</v>
      </c>
      <c r="AX31" s="1381">
        <v>1057</v>
      </c>
      <c r="AY31" s="1381">
        <v>265</v>
      </c>
      <c r="AZ31" s="1381">
        <v>109</v>
      </c>
      <c r="BA31" s="1381">
        <v>499461</v>
      </c>
      <c r="BB31" s="1381">
        <v>118315</v>
      </c>
      <c r="BC31" s="1381">
        <v>25353</v>
      </c>
      <c r="BD31" s="1381">
        <v>311897</v>
      </c>
      <c r="BE31" s="1381">
        <v>36681</v>
      </c>
      <c r="BF31" s="1381">
        <v>5784</v>
      </c>
      <c r="BG31" s="1381">
        <v>1110</v>
      </c>
      <c r="BH31" s="1381">
        <v>219</v>
      </c>
      <c r="BI31" s="1381">
        <v>102</v>
      </c>
      <c r="BJ31" s="1381">
        <v>465398</v>
      </c>
      <c r="BK31" s="1381">
        <v>116274</v>
      </c>
      <c r="BL31" s="1381">
        <v>92823</v>
      </c>
      <c r="BM31" s="1381">
        <v>229706</v>
      </c>
      <c r="BN31" s="1381">
        <v>22855</v>
      </c>
      <c r="BO31" s="1381">
        <v>2949</v>
      </c>
      <c r="BP31" s="1381">
        <v>561</v>
      </c>
      <c r="BQ31" s="1381">
        <v>185</v>
      </c>
      <c r="BR31" s="1381">
        <v>45</v>
      </c>
      <c r="BS31" s="1381">
        <v>377659</v>
      </c>
      <c r="BT31" s="1381">
        <v>99221</v>
      </c>
      <c r="BU31" s="1381">
        <v>165586</v>
      </c>
      <c r="BV31" s="1381">
        <v>99840</v>
      </c>
      <c r="BW31" s="1381">
        <v>11271</v>
      </c>
      <c r="BX31" s="1381">
        <v>1299</v>
      </c>
      <c r="BY31" s="1381">
        <v>343</v>
      </c>
      <c r="BZ31" s="1381">
        <v>93</v>
      </c>
      <c r="CA31" s="1381">
        <v>6</v>
      </c>
      <c r="CB31" s="1381">
        <v>407334</v>
      </c>
      <c r="CC31" s="1381">
        <v>101489</v>
      </c>
      <c r="CD31" s="1381">
        <v>147989</v>
      </c>
      <c r="CE31" s="1381">
        <v>143720</v>
      </c>
      <c r="CF31" s="1381">
        <v>11782</v>
      </c>
      <c r="CG31" s="1381">
        <v>1858</v>
      </c>
      <c r="CH31" s="1381">
        <v>408</v>
      </c>
      <c r="CI31" s="1381">
        <v>82</v>
      </c>
      <c r="CJ31" s="1381">
        <v>6</v>
      </c>
      <c r="CK31" s="1382">
        <v>277540</v>
      </c>
      <c r="CL31" s="1382">
        <v>81124</v>
      </c>
      <c r="CM31" s="1382">
        <v>137308</v>
      </c>
      <c r="CN31" s="1382">
        <v>53208</v>
      </c>
      <c r="CO31" s="1382">
        <v>4757</v>
      </c>
      <c r="CP31" s="1382">
        <v>932</v>
      </c>
      <c r="CQ31" s="1382">
        <v>174</v>
      </c>
      <c r="CR31" s="1382">
        <v>34</v>
      </c>
      <c r="CS31" s="1382">
        <v>3</v>
      </c>
      <c r="CT31" s="1382">
        <v>285830</v>
      </c>
      <c r="CU31" s="1382">
        <v>82669</v>
      </c>
      <c r="CV31" s="1382">
        <v>143614</v>
      </c>
      <c r="CW31" s="1382">
        <v>52881</v>
      </c>
      <c r="CX31" s="1382">
        <v>5398</v>
      </c>
      <c r="CY31" s="1382">
        <v>1040</v>
      </c>
      <c r="CZ31" s="1382">
        <v>186</v>
      </c>
      <c r="DA31" s="1382">
        <v>37</v>
      </c>
      <c r="DB31" s="1382">
        <v>5</v>
      </c>
      <c r="DC31" s="1381" t="s">
        <v>593</v>
      </c>
      <c r="DD31" s="1383"/>
      <c r="DE31" s="1388"/>
      <c r="DF31" s="1391"/>
      <c r="DG31" s="1391"/>
      <c r="DH31" s="1391"/>
      <c r="DI31" s="1391"/>
      <c r="DJ31" s="1391"/>
      <c r="DK31" s="1391"/>
    </row>
    <row r="32" spans="1:115" s="1123" customFormat="1" ht="14.25" customHeight="1">
      <c r="A32" s="1122"/>
      <c r="B32" s="1644"/>
      <c r="C32" s="1646" t="s">
        <v>583</v>
      </c>
      <c r="D32" s="1646"/>
      <c r="E32" s="1378">
        <f>INDEX($AR$28:$DB$38,MATCH($C32,$AQ$28:$AQ$38,0),MATCH(E$28,$AR$28:$DB$28,0)+9*($AM$30-1))</f>
        <v>123263</v>
      </c>
      <c r="F32" s="1392">
        <f>INDEX($AR$28:$DB$38,MATCH($C32,$AQ$28:$AQ$38,0),MATCH(F$28,$AR$28:$DB$28,0)+9*($AM$30-1))</f>
        <v>0</v>
      </c>
      <c r="G32" s="1392">
        <f>INDEX($AR$28:$DB$38,MATCH($C32,$AQ$28:$AQ$38,0),MATCH(G$28,$AR$28:$DB$28,0)+9*($AM$30-1))</f>
        <v>14762</v>
      </c>
      <c r="H32" s="1392">
        <f>INDEX($AR$28:$DB$38,MATCH($C32,$AQ$28:$AQ$38,0),MATCH(H$28,$AR$28:$DB$28,0)+9*($AM$30-1))</f>
        <v>75846</v>
      </c>
      <c r="I32" s="1392">
        <f>INDEX($AR$28:$DB$38,MATCH($C32,$AQ$28:$AQ$38,0),MATCH(I$28,$AR$28:$DB$28,0)+9*($AM$30-1))</f>
        <v>28611</v>
      </c>
      <c r="J32" s="1392">
        <f>INDEX($AR$28:$DB$38,MATCH($C32,$AQ$28:$AQ$38,0),MATCH(J$28,$AR$28:$DB$28,0)+9*($AM$30-1))</f>
        <v>3436</v>
      </c>
      <c r="K32" s="1392">
        <f>INDEX($AR$28:$DB$38,MATCH($C32,$AQ$28:$AQ$38,0),MATCH(K$28,$AR$28:$DB$28,0)+9*($AM$30-1))</f>
        <v>506</v>
      </c>
      <c r="L32" s="1392">
        <f>INDEX($AR$28:$DB$38,MATCH($C32,$AQ$28:$AQ$38,0),MATCH(L$28,$AR$28:$DB$28,0)+9*($AM$30-1))</f>
        <v>92</v>
      </c>
      <c r="M32" s="1392">
        <f>INDEX($AR$28:$DB$38,MATCH($C32,$AQ$28:$AQ$38,0),MATCH(M$28,$AR$28:$DB$28,0)+9*($AM$30-1))</f>
        <v>10</v>
      </c>
      <c r="N32" s="1107"/>
      <c r="O32" s="1149"/>
      <c r="P32" s="1383"/>
      <c r="Q32" s="1393"/>
      <c r="R32" s="1393"/>
      <c r="S32" s="1394"/>
      <c r="T32" s="1394"/>
      <c r="U32" s="1394"/>
      <c r="V32" s="1394"/>
      <c r="W32" s="1394"/>
      <c r="X32" s="1394"/>
      <c r="Y32" s="1393"/>
      <c r="Z32" s="1393"/>
      <c r="AA32" s="1393"/>
      <c r="AB32" s="1393"/>
      <c r="AC32" s="1393"/>
      <c r="AD32" s="1393"/>
      <c r="AE32" s="1393"/>
      <c r="AF32" s="1393"/>
      <c r="AG32" s="1393"/>
      <c r="AH32" s="1393"/>
      <c r="AI32" s="1393"/>
      <c r="AJ32" s="1383"/>
      <c r="AK32" s="1395"/>
      <c r="AL32" s="1383"/>
      <c r="AM32" s="1389"/>
      <c r="AN32" s="1383">
        <v>3</v>
      </c>
      <c r="AO32" s="1383">
        <v>2016</v>
      </c>
      <c r="AP32" s="1383"/>
      <c r="AQ32" s="1390" t="s">
        <v>583</v>
      </c>
      <c r="AR32" s="1381">
        <v>123263</v>
      </c>
      <c r="AS32" s="1381">
        <v>0</v>
      </c>
      <c r="AT32" s="1381">
        <v>14762</v>
      </c>
      <c r="AU32" s="1381">
        <v>75846</v>
      </c>
      <c r="AV32" s="1381">
        <v>28611</v>
      </c>
      <c r="AW32" s="1381">
        <v>3436</v>
      </c>
      <c r="AX32" s="1381">
        <v>506</v>
      </c>
      <c r="AY32" s="1381">
        <v>92</v>
      </c>
      <c r="AZ32" s="1381">
        <v>10</v>
      </c>
      <c r="BA32" s="1381">
        <v>259191</v>
      </c>
      <c r="BB32" s="1381">
        <v>0</v>
      </c>
      <c r="BC32" s="1381">
        <v>41774</v>
      </c>
      <c r="BD32" s="1381">
        <v>163415</v>
      </c>
      <c r="BE32" s="1381">
        <v>45251</v>
      </c>
      <c r="BF32" s="1381">
        <v>6926</v>
      </c>
      <c r="BG32" s="1381">
        <v>1587</v>
      </c>
      <c r="BH32" s="1381">
        <v>225</v>
      </c>
      <c r="BI32" s="1381">
        <v>13</v>
      </c>
      <c r="BJ32" s="1381">
        <v>342327</v>
      </c>
      <c r="BK32" s="1381">
        <v>0</v>
      </c>
      <c r="BL32" s="1381">
        <v>80414</v>
      </c>
      <c r="BM32" s="1381">
        <v>201587</v>
      </c>
      <c r="BN32" s="1381">
        <v>49730</v>
      </c>
      <c r="BO32" s="1381">
        <v>8972</v>
      </c>
      <c r="BP32" s="1381">
        <v>1351</v>
      </c>
      <c r="BQ32" s="1381">
        <v>260</v>
      </c>
      <c r="BR32" s="1381">
        <v>13</v>
      </c>
      <c r="BS32" s="1381">
        <v>434927</v>
      </c>
      <c r="BT32" s="1381">
        <v>0</v>
      </c>
      <c r="BU32" s="1381">
        <v>133723</v>
      </c>
      <c r="BV32" s="1381">
        <v>238335</v>
      </c>
      <c r="BW32" s="1381">
        <v>51344</v>
      </c>
      <c r="BX32" s="1381">
        <v>9342</v>
      </c>
      <c r="BY32" s="1381">
        <v>1812</v>
      </c>
      <c r="BZ32" s="1381">
        <v>290</v>
      </c>
      <c r="CA32" s="1381">
        <v>81</v>
      </c>
      <c r="CB32" s="1381">
        <v>394846</v>
      </c>
      <c r="CC32" s="1381">
        <v>0</v>
      </c>
      <c r="CD32" s="1381">
        <v>115016</v>
      </c>
      <c r="CE32" s="1381">
        <v>221054</v>
      </c>
      <c r="CF32" s="1381">
        <v>49202</v>
      </c>
      <c r="CG32" s="1381">
        <v>7684</v>
      </c>
      <c r="CH32" s="1381">
        <v>1581</v>
      </c>
      <c r="CI32" s="1381">
        <v>250</v>
      </c>
      <c r="CJ32" s="1381">
        <v>59</v>
      </c>
      <c r="CK32" s="1382">
        <v>513785</v>
      </c>
      <c r="CL32" s="1382">
        <v>0</v>
      </c>
      <c r="CM32" s="1382">
        <v>200289</v>
      </c>
      <c r="CN32" s="1382">
        <v>249659</v>
      </c>
      <c r="CO32" s="1382">
        <v>53649</v>
      </c>
      <c r="CP32" s="1382">
        <v>8170</v>
      </c>
      <c r="CQ32" s="1382">
        <v>1759</v>
      </c>
      <c r="CR32" s="1382">
        <v>209</v>
      </c>
      <c r="CS32" s="1382">
        <v>50</v>
      </c>
      <c r="CT32" s="1382">
        <v>513855</v>
      </c>
      <c r="CU32" s="1382">
        <v>0</v>
      </c>
      <c r="CV32" s="1382">
        <v>193886</v>
      </c>
      <c r="CW32" s="1382">
        <v>255834</v>
      </c>
      <c r="CX32" s="1382">
        <v>54951</v>
      </c>
      <c r="CY32" s="1382">
        <v>7621</v>
      </c>
      <c r="CZ32" s="1382">
        <v>1352</v>
      </c>
      <c r="DA32" s="1382">
        <v>195</v>
      </c>
      <c r="DB32" s="1382">
        <v>16</v>
      </c>
      <c r="DC32" s="1381" t="s">
        <v>594</v>
      </c>
      <c r="DD32" s="1383"/>
      <c r="DE32" s="1395"/>
      <c r="DF32" s="1396"/>
      <c r="DG32" s="1396"/>
      <c r="DH32" s="1396"/>
      <c r="DI32" s="1396"/>
      <c r="DJ32" s="1396"/>
      <c r="DK32" s="1396"/>
    </row>
    <row r="33" spans="1:115" s="1123" customFormat="1" ht="14.25" customHeight="1">
      <c r="A33" s="1122"/>
      <c r="B33" s="1644"/>
      <c r="C33" s="1646" t="s">
        <v>595</v>
      </c>
      <c r="D33" s="1646"/>
      <c r="E33" s="1378">
        <f>INDEX($AR$28:$DB$38,MATCH($C33,$AQ$28:$AQ$38,0),MATCH(E$28,$AR$28:$DB$28,0)+9*($AM$30-1))</f>
        <v>622288</v>
      </c>
      <c r="F33" s="1392">
        <f>INDEX($AR$28:$DB$38,MATCH($C33,$AQ$28:$AQ$38,0),MATCH(F$28,$AR$28:$DB$28,0)+9*($AM$30-1))</f>
        <v>0</v>
      </c>
      <c r="G33" s="1392">
        <f>INDEX($AR$28:$DB$38,MATCH($C33,$AQ$28:$AQ$38,0),MATCH(G$28,$AR$28:$DB$28,0)+9*($AM$30-1))</f>
        <v>0</v>
      </c>
      <c r="H33" s="1392">
        <f>INDEX($AR$28:$DB$38,MATCH($C33,$AQ$28:$AQ$38,0),MATCH(H$28,$AR$28:$DB$28,0)+9*($AM$30-1))</f>
        <v>252909</v>
      </c>
      <c r="I33" s="1392">
        <f>INDEX($AR$28:$DB$38,MATCH($C33,$AQ$28:$AQ$38,0),MATCH(I$28,$AR$28:$DB$28,0)+9*($AM$30-1))</f>
        <v>310158</v>
      </c>
      <c r="J33" s="1392">
        <f>INDEX($AR$28:$DB$38,MATCH($C33,$AQ$28:$AQ$38,0),MATCH(J$28,$AR$28:$DB$28,0)+9*($AM$30-1))</f>
        <v>52816</v>
      </c>
      <c r="K33" s="1392">
        <f>INDEX($AR$28:$DB$38,MATCH($C33,$AQ$28:$AQ$38,0),MATCH(K$28,$AR$28:$DB$28,0)+9*($AM$30-1))</f>
        <v>5699</v>
      </c>
      <c r="L33" s="1392">
        <f>INDEX($AR$28:$DB$38,MATCH($C33,$AQ$28:$AQ$38,0),MATCH(L$28,$AR$28:$DB$28,0)+9*($AM$30-1))</f>
        <v>637</v>
      </c>
      <c r="M33" s="1392">
        <f>INDEX($AR$28:$DB$38,MATCH($C33,$AQ$28:$AQ$38,0),MATCH(M$28,$AR$28:$DB$28,0)+9*($AM$30-1))</f>
        <v>69</v>
      </c>
      <c r="N33" s="1107"/>
      <c r="O33" s="1149"/>
      <c r="P33" s="1383"/>
      <c r="Q33" s="1393"/>
      <c r="R33" s="1393"/>
      <c r="S33" s="1397"/>
      <c r="T33" s="1397"/>
      <c r="U33" s="1397"/>
      <c r="V33" s="1394"/>
      <c r="W33" s="1394"/>
      <c r="X33" s="1394"/>
      <c r="Y33" s="1393"/>
      <c r="Z33" s="1393"/>
      <c r="AA33" s="1393"/>
      <c r="AB33" s="1393"/>
      <c r="AC33" s="1393"/>
      <c r="AD33" s="1393"/>
      <c r="AE33" s="1393"/>
      <c r="AF33" s="1393"/>
      <c r="AG33" s="1393"/>
      <c r="AH33" s="1393"/>
      <c r="AI33" s="1393"/>
      <c r="AJ33" s="1383"/>
      <c r="AK33" s="1395"/>
      <c r="AL33" s="1383"/>
      <c r="AM33" s="1389"/>
      <c r="AN33" s="1383">
        <v>4</v>
      </c>
      <c r="AO33" s="1383">
        <v>2015</v>
      </c>
      <c r="AP33" s="1383"/>
      <c r="AQ33" s="1390" t="s">
        <v>595</v>
      </c>
      <c r="AR33" s="1381">
        <v>622288</v>
      </c>
      <c r="AS33" s="1381">
        <v>0</v>
      </c>
      <c r="AT33" s="1381">
        <v>0</v>
      </c>
      <c r="AU33" s="1381">
        <v>252909</v>
      </c>
      <c r="AV33" s="1381">
        <v>310158</v>
      </c>
      <c r="AW33" s="1381">
        <v>52816</v>
      </c>
      <c r="AX33" s="1381">
        <v>5699</v>
      </c>
      <c r="AY33" s="1381">
        <v>637</v>
      </c>
      <c r="AZ33" s="1381">
        <v>69</v>
      </c>
      <c r="BA33" s="1381">
        <v>495987</v>
      </c>
      <c r="BB33" s="1381">
        <v>0</v>
      </c>
      <c r="BC33" s="1381">
        <v>0</v>
      </c>
      <c r="BD33" s="1381">
        <v>203182</v>
      </c>
      <c r="BE33" s="1381">
        <v>248028</v>
      </c>
      <c r="BF33" s="1381">
        <v>40758</v>
      </c>
      <c r="BG33" s="1381">
        <v>3601</v>
      </c>
      <c r="BH33" s="1381">
        <v>360</v>
      </c>
      <c r="BI33" s="1381">
        <v>58</v>
      </c>
      <c r="BJ33" s="1381">
        <v>430111</v>
      </c>
      <c r="BK33" s="1381">
        <v>0</v>
      </c>
      <c r="BL33" s="1381">
        <v>0</v>
      </c>
      <c r="BM33" s="1381">
        <v>179274</v>
      </c>
      <c r="BN33" s="1381">
        <v>212247</v>
      </c>
      <c r="BO33" s="1381">
        <v>35034</v>
      </c>
      <c r="BP33" s="1381">
        <v>3072</v>
      </c>
      <c r="BQ33" s="1381">
        <v>439</v>
      </c>
      <c r="BR33" s="1381">
        <v>45</v>
      </c>
      <c r="BS33" s="1381">
        <v>396264</v>
      </c>
      <c r="BT33" s="1381">
        <v>0</v>
      </c>
      <c r="BU33" s="1381">
        <v>0</v>
      </c>
      <c r="BV33" s="1381">
        <v>160959</v>
      </c>
      <c r="BW33" s="1381">
        <v>202223</v>
      </c>
      <c r="BX33" s="1381">
        <v>30416</v>
      </c>
      <c r="BY33" s="1381">
        <v>2348</v>
      </c>
      <c r="BZ33" s="1381">
        <v>290</v>
      </c>
      <c r="CA33" s="1381">
        <v>28</v>
      </c>
      <c r="CB33" s="1381">
        <v>374363</v>
      </c>
      <c r="CC33" s="1381">
        <v>0</v>
      </c>
      <c r="CD33" s="1381">
        <v>0</v>
      </c>
      <c r="CE33" s="1381">
        <v>150345</v>
      </c>
      <c r="CF33" s="1381">
        <v>194178</v>
      </c>
      <c r="CG33" s="1381">
        <v>27633</v>
      </c>
      <c r="CH33" s="1381">
        <v>1901</v>
      </c>
      <c r="CI33" s="1381">
        <v>254</v>
      </c>
      <c r="CJ33" s="1381">
        <v>52</v>
      </c>
      <c r="CK33" s="1382">
        <v>358018</v>
      </c>
      <c r="CL33" s="1382">
        <v>0</v>
      </c>
      <c r="CM33" s="1382">
        <v>0</v>
      </c>
      <c r="CN33" s="1382">
        <v>144925</v>
      </c>
      <c r="CO33" s="1382">
        <v>184357</v>
      </c>
      <c r="CP33" s="1382">
        <v>26495</v>
      </c>
      <c r="CQ33" s="1382">
        <v>1969</v>
      </c>
      <c r="CR33" s="1382">
        <v>234</v>
      </c>
      <c r="CS33" s="1382">
        <v>38</v>
      </c>
      <c r="CT33" s="1382">
        <v>360085</v>
      </c>
      <c r="CU33" s="1382">
        <v>0</v>
      </c>
      <c r="CV33" s="1382">
        <v>0</v>
      </c>
      <c r="CW33" s="1382">
        <v>142361</v>
      </c>
      <c r="CX33" s="1382">
        <v>189757</v>
      </c>
      <c r="CY33" s="1382">
        <v>25704</v>
      </c>
      <c r="CZ33" s="1382">
        <v>2022</v>
      </c>
      <c r="DA33" s="1382">
        <v>209</v>
      </c>
      <c r="DB33" s="1382">
        <v>32</v>
      </c>
      <c r="DC33" s="1381" t="s">
        <v>596</v>
      </c>
      <c r="DD33" s="1383"/>
      <c r="DE33" s="1395"/>
      <c r="DF33" s="1396"/>
      <c r="DG33" s="1396"/>
      <c r="DH33" s="1396"/>
      <c r="DI33" s="1396"/>
      <c r="DJ33" s="1396"/>
      <c r="DK33" s="1396"/>
    </row>
    <row r="34" spans="1:115" s="1123" customFormat="1" ht="14.25" customHeight="1">
      <c r="A34" s="1122"/>
      <c r="B34" s="1644"/>
      <c r="C34" s="1646" t="s">
        <v>597</v>
      </c>
      <c r="D34" s="1646"/>
      <c r="E34" s="1378">
        <f>INDEX($AR$28:$DB$38,MATCH($C34,$AQ$28:$AQ$38,0),MATCH(E$28,$AR$28:$DB$28,0)+9*($AM$30-1))</f>
        <v>363662</v>
      </c>
      <c r="F34" s="1392">
        <f>INDEX($AR$28:$DB$38,MATCH($C34,$AQ$28:$AQ$38,0),MATCH(F$28,$AR$28:$DB$28,0)+9*($AM$30-1))</f>
        <v>0</v>
      </c>
      <c r="G34" s="1392">
        <f>INDEX($AR$28:$DB$38,MATCH($C34,$AQ$28:$AQ$38,0),MATCH(G$28,$AR$28:$DB$28,0)+9*($AM$30-1))</f>
        <v>0</v>
      </c>
      <c r="H34" s="1392">
        <f>INDEX($AR$28:$DB$38,MATCH($C34,$AQ$28:$AQ$38,0),MATCH(H$28,$AR$28:$DB$28,0)+9*($AM$30-1))</f>
        <v>0</v>
      </c>
      <c r="I34" s="1392">
        <f>INDEX($AR$28:$DB$38,MATCH($C34,$AQ$28:$AQ$38,0),MATCH(I$28,$AR$28:$DB$28,0)+9*($AM$30-1))</f>
        <v>196864</v>
      </c>
      <c r="J34" s="1392">
        <f>INDEX($AR$28:$DB$38,MATCH($C34,$AQ$28:$AQ$38,0),MATCH(J$28,$AR$28:$DB$28,0)+9*($AM$30-1))</f>
        <v>154938</v>
      </c>
      <c r="K34" s="1392">
        <f>INDEX($AR$28:$DB$38,MATCH($C34,$AQ$28:$AQ$38,0),MATCH(K$28,$AR$28:$DB$28,0)+9*($AM$30-1))</f>
        <v>11030</v>
      </c>
      <c r="L34" s="1392">
        <f>INDEX($AR$28:$DB$38,MATCH($C34,$AQ$28:$AQ$38,0),MATCH(L$28,$AR$28:$DB$28,0)+9*($AM$30-1))</f>
        <v>705</v>
      </c>
      <c r="M34" s="1392">
        <f>INDEX($AR$28:$DB$38,MATCH($C34,$AQ$28:$AQ$38,0),MATCH(M$28,$AR$28:$DB$28,0)+9*($AM$30-1))</f>
        <v>125</v>
      </c>
      <c r="N34" s="1107"/>
      <c r="O34" s="1150"/>
      <c r="P34" s="1383"/>
      <c r="Q34" s="1393"/>
      <c r="R34" s="1393"/>
      <c r="S34" s="1394"/>
      <c r="T34" s="1394"/>
      <c r="U34" s="1394"/>
      <c r="V34" s="1394"/>
      <c r="W34" s="1394"/>
      <c r="X34" s="1394"/>
      <c r="Y34" s="1393"/>
      <c r="Z34" s="1393"/>
      <c r="AA34" s="1393"/>
      <c r="AB34" s="1393"/>
      <c r="AC34" s="1393"/>
      <c r="AD34" s="1393"/>
      <c r="AE34" s="1393"/>
      <c r="AF34" s="1393"/>
      <c r="AG34" s="1393"/>
      <c r="AH34" s="1393"/>
      <c r="AI34" s="1393"/>
      <c r="AJ34" s="1383"/>
      <c r="AK34" s="1395"/>
      <c r="AL34" s="1383"/>
      <c r="AM34" s="1389"/>
      <c r="AN34" s="1383">
        <v>5</v>
      </c>
      <c r="AO34" s="1383">
        <v>2014</v>
      </c>
      <c r="AP34" s="1383"/>
      <c r="AQ34" s="1390" t="s">
        <v>597</v>
      </c>
      <c r="AR34" s="1381">
        <v>363662</v>
      </c>
      <c r="AS34" s="1381">
        <v>0</v>
      </c>
      <c r="AT34" s="1381">
        <v>0</v>
      </c>
      <c r="AU34" s="1381">
        <v>0</v>
      </c>
      <c r="AV34" s="1381">
        <v>196864</v>
      </c>
      <c r="AW34" s="1381">
        <v>154938</v>
      </c>
      <c r="AX34" s="1381">
        <v>11030</v>
      </c>
      <c r="AY34" s="1381">
        <v>705</v>
      </c>
      <c r="AZ34" s="1381">
        <v>125</v>
      </c>
      <c r="BA34" s="1381">
        <v>332070</v>
      </c>
      <c r="BB34" s="1381">
        <v>0</v>
      </c>
      <c r="BC34" s="1381">
        <v>0</v>
      </c>
      <c r="BD34" s="1381">
        <v>0</v>
      </c>
      <c r="BE34" s="1381">
        <v>185644</v>
      </c>
      <c r="BF34" s="1381">
        <v>135900</v>
      </c>
      <c r="BG34" s="1381">
        <v>9884</v>
      </c>
      <c r="BH34" s="1381">
        <v>533</v>
      </c>
      <c r="BI34" s="1381">
        <v>109</v>
      </c>
      <c r="BJ34" s="1381">
        <v>303882</v>
      </c>
      <c r="BK34" s="1381">
        <v>0</v>
      </c>
      <c r="BL34" s="1381">
        <v>0</v>
      </c>
      <c r="BM34" s="1381">
        <v>0</v>
      </c>
      <c r="BN34" s="1381">
        <v>172246</v>
      </c>
      <c r="BO34" s="1381">
        <v>122266</v>
      </c>
      <c r="BP34" s="1381">
        <v>8676</v>
      </c>
      <c r="BQ34" s="1381">
        <v>584</v>
      </c>
      <c r="BR34" s="1381">
        <v>110</v>
      </c>
      <c r="BS34" s="1381">
        <v>286618</v>
      </c>
      <c r="BT34" s="1381">
        <v>0</v>
      </c>
      <c r="BU34" s="1381">
        <v>0</v>
      </c>
      <c r="BV34" s="1381">
        <v>0</v>
      </c>
      <c r="BW34" s="1381">
        <v>160161</v>
      </c>
      <c r="BX34" s="1381">
        <v>117907</v>
      </c>
      <c r="BY34" s="1381">
        <v>7924</v>
      </c>
      <c r="BZ34" s="1381">
        <v>520</v>
      </c>
      <c r="CA34" s="1381">
        <v>106</v>
      </c>
      <c r="CB34" s="1381">
        <v>275462</v>
      </c>
      <c r="CC34" s="1381">
        <v>0</v>
      </c>
      <c r="CD34" s="1381">
        <v>0</v>
      </c>
      <c r="CE34" s="1381">
        <v>0</v>
      </c>
      <c r="CF34" s="1381">
        <v>151577</v>
      </c>
      <c r="CG34" s="1381">
        <v>114674</v>
      </c>
      <c r="CH34" s="1381">
        <v>8580</v>
      </c>
      <c r="CI34" s="1381">
        <v>524</v>
      </c>
      <c r="CJ34" s="1381">
        <v>107</v>
      </c>
      <c r="CK34" s="1382">
        <v>268541</v>
      </c>
      <c r="CL34" s="1382">
        <v>0</v>
      </c>
      <c r="CM34" s="1382">
        <v>0</v>
      </c>
      <c r="CN34" s="1382">
        <v>0</v>
      </c>
      <c r="CO34" s="1382">
        <v>147309</v>
      </c>
      <c r="CP34" s="1382">
        <v>112947</v>
      </c>
      <c r="CQ34" s="1382">
        <v>7618</v>
      </c>
      <c r="CR34" s="1382">
        <v>569</v>
      </c>
      <c r="CS34" s="1382">
        <v>98</v>
      </c>
      <c r="CT34" s="1382">
        <v>273272</v>
      </c>
      <c r="CU34" s="1382">
        <v>0</v>
      </c>
      <c r="CV34" s="1382">
        <v>0</v>
      </c>
      <c r="CW34" s="1382">
        <v>0</v>
      </c>
      <c r="CX34" s="1382">
        <v>147889</v>
      </c>
      <c r="CY34" s="1382">
        <v>116761</v>
      </c>
      <c r="CZ34" s="1382">
        <v>8133</v>
      </c>
      <c r="DA34" s="1382">
        <v>395</v>
      </c>
      <c r="DB34" s="1382">
        <v>94</v>
      </c>
      <c r="DC34" s="1381" t="s">
        <v>598</v>
      </c>
      <c r="DD34" s="1383"/>
      <c r="DE34" s="1395"/>
      <c r="DF34" s="1396"/>
      <c r="DG34" s="1396"/>
      <c r="DH34" s="1396"/>
      <c r="DI34" s="1396"/>
      <c r="DJ34" s="1396"/>
      <c r="DK34" s="1396"/>
    </row>
    <row r="35" spans="1:115" s="1123" customFormat="1" ht="14.25" customHeight="1">
      <c r="A35" s="1122"/>
      <c r="B35" s="1644"/>
      <c r="C35" s="1646" t="s">
        <v>599</v>
      </c>
      <c r="D35" s="1646"/>
      <c r="E35" s="1378">
        <f>INDEX($AR$28:$DB$38,MATCH($C35,$AQ$28:$AQ$38,0),MATCH(E$28,$AR$28:$DB$28,0)+9*($AM$30-1))</f>
        <v>327799</v>
      </c>
      <c r="F35" s="1392">
        <f>INDEX($AR$28:$DB$38,MATCH($C35,$AQ$28:$AQ$38,0),MATCH(F$28,$AR$28:$DB$28,0)+9*($AM$30-1))</f>
        <v>0</v>
      </c>
      <c r="G35" s="1392">
        <f>INDEX($AR$28:$DB$38,MATCH($C35,$AQ$28:$AQ$38,0),MATCH(G$28,$AR$28:$DB$28,0)+9*($AM$30-1))</f>
        <v>0</v>
      </c>
      <c r="H35" s="1392">
        <f>INDEX($AR$28:$DB$38,MATCH($C35,$AQ$28:$AQ$38,0),MATCH(H$28,$AR$28:$DB$28,0)+9*($AM$30-1))</f>
        <v>0</v>
      </c>
      <c r="I35" s="1392">
        <f>INDEX($AR$28:$DB$38,MATCH($C35,$AQ$28:$AQ$38,0),MATCH(I$28,$AR$28:$DB$28,0)+9*($AM$30-1))</f>
        <v>0</v>
      </c>
      <c r="J35" s="1392">
        <f>INDEX($AR$28:$DB$38,MATCH($C35,$AQ$28:$AQ$38,0),MATCH(J$28,$AR$28:$DB$28,0)+9*($AM$30-1))</f>
        <v>216860</v>
      </c>
      <c r="K35" s="1392">
        <f>INDEX($AR$28:$DB$38,MATCH($C35,$AQ$28:$AQ$38,0),MATCH(K$28,$AR$28:$DB$28,0)+9*($AM$30-1))</f>
        <v>105352</v>
      </c>
      <c r="L35" s="1392">
        <f>INDEX($AR$28:$DB$38,MATCH($C35,$AQ$28:$AQ$38,0),MATCH(L$28,$AR$28:$DB$28,0)+9*($AM$30-1))</f>
        <v>5200</v>
      </c>
      <c r="M35" s="1392">
        <f>INDEX($AR$28:$DB$38,MATCH($C35,$AQ$28:$AQ$38,0),MATCH(M$28,$AR$28:$DB$28,0)+9*($AM$30-1))</f>
        <v>387</v>
      </c>
      <c r="N35" s="1107"/>
      <c r="O35" s="1150"/>
      <c r="P35" s="1383"/>
      <c r="Q35" s="1393"/>
      <c r="R35" s="1393"/>
      <c r="S35" s="1394"/>
      <c r="T35" s="1394"/>
      <c r="U35" s="1394"/>
      <c r="V35" s="1394"/>
      <c r="W35" s="1394"/>
      <c r="X35" s="1394"/>
      <c r="Y35" s="1393"/>
      <c r="Z35" s="1393"/>
      <c r="AA35" s="1393"/>
      <c r="AB35" s="1393"/>
      <c r="AC35" s="1393"/>
      <c r="AD35" s="1393"/>
      <c r="AE35" s="1393"/>
      <c r="AF35" s="1393"/>
      <c r="AG35" s="1393"/>
      <c r="AH35" s="1393"/>
      <c r="AI35" s="1393"/>
      <c r="AJ35" s="1383"/>
      <c r="AK35" s="1395"/>
      <c r="AL35" s="1383"/>
      <c r="AM35" s="1389"/>
      <c r="AN35" s="1383">
        <v>6</v>
      </c>
      <c r="AO35" s="1383">
        <v>2013</v>
      </c>
      <c r="AP35" s="1383"/>
      <c r="AQ35" s="1390" t="s">
        <v>599</v>
      </c>
      <c r="AR35" s="1381">
        <v>327799</v>
      </c>
      <c r="AS35" s="1381">
        <v>0</v>
      </c>
      <c r="AT35" s="1381">
        <v>0</v>
      </c>
      <c r="AU35" s="1381">
        <v>0</v>
      </c>
      <c r="AV35" s="1381">
        <v>0</v>
      </c>
      <c r="AW35" s="1381">
        <v>216860</v>
      </c>
      <c r="AX35" s="1381">
        <v>105352</v>
      </c>
      <c r="AY35" s="1381">
        <v>5200</v>
      </c>
      <c r="AZ35" s="1381">
        <v>387</v>
      </c>
      <c r="BA35" s="1381">
        <v>301579</v>
      </c>
      <c r="BB35" s="1381">
        <v>0</v>
      </c>
      <c r="BC35" s="1381">
        <v>0</v>
      </c>
      <c r="BD35" s="1381">
        <v>0</v>
      </c>
      <c r="BE35" s="1381">
        <v>0</v>
      </c>
      <c r="BF35" s="1381">
        <v>200987</v>
      </c>
      <c r="BG35" s="1381">
        <v>94868</v>
      </c>
      <c r="BH35" s="1381">
        <v>5349</v>
      </c>
      <c r="BI35" s="1381">
        <v>375</v>
      </c>
      <c r="BJ35" s="1381">
        <v>282191</v>
      </c>
      <c r="BK35" s="1381">
        <v>0</v>
      </c>
      <c r="BL35" s="1381">
        <v>0</v>
      </c>
      <c r="BM35" s="1381">
        <v>0</v>
      </c>
      <c r="BN35" s="1381">
        <v>0</v>
      </c>
      <c r="BO35" s="1381">
        <v>188869</v>
      </c>
      <c r="BP35" s="1381">
        <v>87870</v>
      </c>
      <c r="BQ35" s="1381">
        <v>5064</v>
      </c>
      <c r="BR35" s="1381">
        <v>388</v>
      </c>
      <c r="BS35" s="1381">
        <v>272248</v>
      </c>
      <c r="BT35" s="1381">
        <v>0</v>
      </c>
      <c r="BU35" s="1381">
        <v>0</v>
      </c>
      <c r="BV35" s="1381">
        <v>0</v>
      </c>
      <c r="BW35" s="1381">
        <v>0</v>
      </c>
      <c r="BX35" s="1381">
        <v>181684</v>
      </c>
      <c r="BY35" s="1381">
        <v>85639</v>
      </c>
      <c r="BZ35" s="1381">
        <v>4572</v>
      </c>
      <c r="CA35" s="1381">
        <v>353</v>
      </c>
      <c r="CB35" s="1381">
        <v>260623</v>
      </c>
      <c r="CC35" s="1381">
        <v>0</v>
      </c>
      <c r="CD35" s="1381">
        <v>0</v>
      </c>
      <c r="CE35" s="1381">
        <v>0</v>
      </c>
      <c r="CF35" s="1381">
        <v>0</v>
      </c>
      <c r="CG35" s="1381">
        <v>172203</v>
      </c>
      <c r="CH35" s="1381">
        <v>83600</v>
      </c>
      <c r="CI35" s="1381">
        <v>4468</v>
      </c>
      <c r="CJ35" s="1381">
        <v>352</v>
      </c>
      <c r="CK35" s="1382">
        <v>257462</v>
      </c>
      <c r="CL35" s="1382">
        <v>0</v>
      </c>
      <c r="CM35" s="1382">
        <v>0</v>
      </c>
      <c r="CN35" s="1382">
        <v>0</v>
      </c>
      <c r="CO35" s="1382">
        <v>0</v>
      </c>
      <c r="CP35" s="1382">
        <v>170203</v>
      </c>
      <c r="CQ35" s="1382">
        <v>82647</v>
      </c>
      <c r="CR35" s="1382">
        <v>4280</v>
      </c>
      <c r="CS35" s="1382">
        <v>332</v>
      </c>
      <c r="CT35" s="1382">
        <v>259037</v>
      </c>
      <c r="CU35" s="1382">
        <v>0</v>
      </c>
      <c r="CV35" s="1382">
        <v>0</v>
      </c>
      <c r="CW35" s="1382">
        <v>0</v>
      </c>
      <c r="CX35" s="1382">
        <v>0</v>
      </c>
      <c r="CY35" s="1382">
        <v>170549</v>
      </c>
      <c r="CZ35" s="1382">
        <v>83920</v>
      </c>
      <c r="DA35" s="1382">
        <v>4244</v>
      </c>
      <c r="DB35" s="1382">
        <v>324</v>
      </c>
      <c r="DC35" s="1381" t="s">
        <v>600</v>
      </c>
      <c r="DD35" s="1383"/>
      <c r="DE35" s="1395"/>
      <c r="DF35" s="1396"/>
      <c r="DG35" s="1396"/>
      <c r="DH35" s="1396"/>
      <c r="DI35" s="1396"/>
      <c r="DJ35" s="1396"/>
      <c r="DK35" s="1396"/>
    </row>
    <row r="36" spans="1:115" s="1123" customFormat="1" ht="14.25" customHeight="1">
      <c r="A36" s="1122"/>
      <c r="B36" s="1644"/>
      <c r="C36" s="1646" t="s">
        <v>601</v>
      </c>
      <c r="D36" s="1646"/>
      <c r="E36" s="1378">
        <f>INDEX($AR$28:$DB$38,MATCH($C36,$AQ$28:$AQ$38,0),MATCH(E$28,$AR$28:$DB$28,0)+9*($AM$30-1))</f>
        <v>179358</v>
      </c>
      <c r="F36" s="1392">
        <f>INDEX($AR$28:$DB$38,MATCH($C36,$AQ$28:$AQ$38,0),MATCH(F$28,$AR$28:$DB$28,0)+9*($AM$30-1))</f>
        <v>0</v>
      </c>
      <c r="G36" s="1392">
        <f>INDEX($AR$28:$DB$38,MATCH($C36,$AQ$28:$AQ$38,0),MATCH(G$28,$AR$28:$DB$28,0)+9*($AM$30-1))</f>
        <v>0</v>
      </c>
      <c r="H36" s="1392">
        <f>INDEX($AR$28:$DB$38,MATCH($C36,$AQ$28:$AQ$38,0),MATCH(H$28,$AR$28:$DB$28,0)+9*($AM$30-1))</f>
        <v>0</v>
      </c>
      <c r="I36" s="1392">
        <f>INDEX($AR$28:$DB$38,MATCH($C36,$AQ$28:$AQ$38,0),MATCH(I$28,$AR$28:$DB$28,0)+9*($AM$30-1))</f>
        <v>0</v>
      </c>
      <c r="J36" s="1392">
        <f>INDEX($AR$28:$DB$38,MATCH($C36,$AQ$28:$AQ$38,0),MATCH(J$28,$AR$28:$DB$28,0)+9*($AM$30-1))</f>
        <v>0</v>
      </c>
      <c r="K36" s="1392">
        <f>INDEX($AR$28:$DB$38,MATCH($C36,$AQ$28:$AQ$38,0),MATCH(K$28,$AR$28:$DB$28,0)+9*($AM$30-1))</f>
        <v>135932</v>
      </c>
      <c r="L36" s="1392">
        <f>INDEX($AR$28:$DB$38,MATCH($C36,$AQ$28:$AQ$38,0),MATCH(L$28,$AR$28:$DB$28,0)+9*($AM$30-1))</f>
        <v>38354</v>
      </c>
      <c r="M36" s="1392">
        <f>INDEX($AR$28:$DB$38,MATCH($C36,$AQ$28:$AQ$38,0),MATCH(M$28,$AR$28:$DB$28,0)+9*($AM$30-1))</f>
        <v>5072</v>
      </c>
      <c r="N36" s="1107"/>
      <c r="O36" s="1150"/>
      <c r="P36" s="1383"/>
      <c r="Q36" s="1393"/>
      <c r="R36" s="1393"/>
      <c r="S36" s="1394"/>
      <c r="T36" s="1394"/>
      <c r="U36" s="1394"/>
      <c r="V36" s="1394"/>
      <c r="W36" s="1394"/>
      <c r="X36" s="1394"/>
      <c r="Y36" s="1393"/>
      <c r="Z36" s="1393"/>
      <c r="AA36" s="1393"/>
      <c r="AB36" s="1393"/>
      <c r="AC36" s="1393"/>
      <c r="AD36" s="1393"/>
      <c r="AE36" s="1393"/>
      <c r="AF36" s="1393"/>
      <c r="AG36" s="1393"/>
      <c r="AH36" s="1393"/>
      <c r="AI36" s="1393"/>
      <c r="AJ36" s="1383"/>
      <c r="AK36" s="1395"/>
      <c r="AL36" s="1383"/>
      <c r="AM36" s="1389"/>
      <c r="AN36" s="1383">
        <v>7</v>
      </c>
      <c r="AO36" s="1383">
        <v>2012</v>
      </c>
      <c r="AP36" s="1383"/>
      <c r="AQ36" s="1390" t="s">
        <v>601</v>
      </c>
      <c r="AR36" s="1381">
        <v>179358</v>
      </c>
      <c r="AS36" s="1381">
        <v>0</v>
      </c>
      <c r="AT36" s="1381">
        <v>0</v>
      </c>
      <c r="AU36" s="1381">
        <v>0</v>
      </c>
      <c r="AV36" s="1381">
        <v>0</v>
      </c>
      <c r="AW36" s="1381">
        <v>0</v>
      </c>
      <c r="AX36" s="1381">
        <v>135932</v>
      </c>
      <c r="AY36" s="1381">
        <v>38354</v>
      </c>
      <c r="AZ36" s="1381">
        <v>5072</v>
      </c>
      <c r="BA36" s="1381">
        <v>164581</v>
      </c>
      <c r="BB36" s="1381">
        <v>0</v>
      </c>
      <c r="BC36" s="1381">
        <v>0</v>
      </c>
      <c r="BD36" s="1381">
        <v>0</v>
      </c>
      <c r="BE36" s="1381">
        <v>0</v>
      </c>
      <c r="BF36" s="1381">
        <v>0</v>
      </c>
      <c r="BG36" s="1381">
        <v>124160</v>
      </c>
      <c r="BH36" s="1381">
        <v>35676</v>
      </c>
      <c r="BI36" s="1381">
        <v>4745</v>
      </c>
      <c r="BJ36" s="1381">
        <v>155880</v>
      </c>
      <c r="BK36" s="1381">
        <v>0</v>
      </c>
      <c r="BL36" s="1381">
        <v>0</v>
      </c>
      <c r="BM36" s="1381">
        <v>0</v>
      </c>
      <c r="BN36" s="1381">
        <v>0</v>
      </c>
      <c r="BO36" s="1381">
        <v>0</v>
      </c>
      <c r="BP36" s="1381">
        <v>117617</v>
      </c>
      <c r="BQ36" s="1381">
        <v>33489</v>
      </c>
      <c r="BR36" s="1381">
        <v>4774</v>
      </c>
      <c r="BS36" s="1381">
        <v>152155</v>
      </c>
      <c r="BT36" s="1381">
        <v>0</v>
      </c>
      <c r="BU36" s="1381">
        <v>0</v>
      </c>
      <c r="BV36" s="1381">
        <v>0</v>
      </c>
      <c r="BW36" s="1381">
        <v>0</v>
      </c>
      <c r="BX36" s="1381">
        <v>0</v>
      </c>
      <c r="BY36" s="1381">
        <v>113921</v>
      </c>
      <c r="BZ36" s="1381">
        <v>33510</v>
      </c>
      <c r="CA36" s="1381">
        <v>4724</v>
      </c>
      <c r="CB36" s="1381">
        <v>147728</v>
      </c>
      <c r="CC36" s="1381">
        <v>0</v>
      </c>
      <c r="CD36" s="1381">
        <v>0</v>
      </c>
      <c r="CE36" s="1381">
        <v>0</v>
      </c>
      <c r="CF36" s="1381">
        <v>0</v>
      </c>
      <c r="CG36" s="1381">
        <v>0</v>
      </c>
      <c r="CH36" s="1381">
        <v>109529</v>
      </c>
      <c r="CI36" s="1381">
        <v>33382</v>
      </c>
      <c r="CJ36" s="1381">
        <v>4817</v>
      </c>
      <c r="CK36" s="1382">
        <v>146669</v>
      </c>
      <c r="CL36" s="1382">
        <v>0</v>
      </c>
      <c r="CM36" s="1382">
        <v>0</v>
      </c>
      <c r="CN36" s="1382">
        <v>0</v>
      </c>
      <c r="CO36" s="1382">
        <v>0</v>
      </c>
      <c r="CP36" s="1382">
        <v>0</v>
      </c>
      <c r="CQ36" s="1382">
        <v>108958</v>
      </c>
      <c r="CR36" s="1382">
        <v>32887</v>
      </c>
      <c r="CS36" s="1382">
        <v>4824</v>
      </c>
      <c r="CT36" s="1382">
        <v>149231</v>
      </c>
      <c r="CU36" s="1382">
        <v>0</v>
      </c>
      <c r="CV36" s="1382">
        <v>0</v>
      </c>
      <c r="CW36" s="1382">
        <v>0</v>
      </c>
      <c r="CX36" s="1382">
        <v>0</v>
      </c>
      <c r="CY36" s="1382">
        <v>0</v>
      </c>
      <c r="CZ36" s="1382">
        <v>112463</v>
      </c>
      <c r="DA36" s="1382">
        <v>32063</v>
      </c>
      <c r="DB36" s="1382">
        <v>4705</v>
      </c>
      <c r="DC36" s="1381" t="s">
        <v>602</v>
      </c>
      <c r="DD36" s="1383"/>
      <c r="DE36" s="1395"/>
      <c r="DF36" s="1396"/>
      <c r="DG36" s="1396"/>
      <c r="DH36" s="1396"/>
      <c r="DI36" s="1396"/>
      <c r="DJ36" s="1396"/>
      <c r="DK36" s="1396"/>
    </row>
    <row r="37" spans="1:115" s="1123" customFormat="1" ht="14.25" customHeight="1">
      <c r="A37" s="1122"/>
      <c r="B37" s="1644"/>
      <c r="C37" s="1646" t="s">
        <v>603</v>
      </c>
      <c r="D37" s="1646"/>
      <c r="E37" s="1378">
        <f>INDEX($AR$28:$DB$38,MATCH($C37,$AQ$28:$AQ$38,0),MATCH(E$28,$AR$28:$DB$28,0)+9*($AM$30-1))</f>
        <v>58760</v>
      </c>
      <c r="F37" s="1392">
        <f>INDEX($AR$28:$DB$38,MATCH($C37,$AQ$28:$AQ$38,0),MATCH(F$28,$AR$28:$DB$28,0)+9*($AM$30-1))</f>
        <v>0</v>
      </c>
      <c r="G37" s="1392">
        <f>INDEX($AR$28:$DB$38,MATCH($C37,$AQ$28:$AQ$38,0),MATCH(G$28,$AR$28:$DB$28,0)+9*($AM$30-1))</f>
        <v>0</v>
      </c>
      <c r="H37" s="1392">
        <f>INDEX($AR$28:$DB$38,MATCH($C37,$AQ$28:$AQ$38,0),MATCH(H$28,$AR$28:$DB$28,0)+9*($AM$30-1))</f>
        <v>0</v>
      </c>
      <c r="I37" s="1392">
        <f>INDEX($AR$28:$DB$38,MATCH($C37,$AQ$28:$AQ$38,0),MATCH(I$28,$AR$28:$DB$28,0)+9*($AM$30-1))</f>
        <v>0</v>
      </c>
      <c r="J37" s="1392">
        <f>INDEX($AR$28:$DB$38,MATCH($C37,$AQ$28:$AQ$38,0),MATCH(J$28,$AR$28:$DB$28,0)+9*($AM$30-1))</f>
        <v>0</v>
      </c>
      <c r="K37" s="1392">
        <f>INDEX($AR$28:$DB$38,MATCH($C37,$AQ$28:$AQ$38,0),MATCH(K$28,$AR$28:$DB$28,0)+9*($AM$30-1))</f>
        <v>0</v>
      </c>
      <c r="L37" s="1392">
        <f>INDEX($AR$28:$DB$38,MATCH($C37,$AQ$28:$AQ$38,0),MATCH(L$28,$AR$28:$DB$28,0)+9*($AM$30-1))</f>
        <v>44979</v>
      </c>
      <c r="M37" s="1392">
        <f>INDEX($AR$28:$DB$38,MATCH($C37,$AQ$28:$AQ$38,0),MATCH(M$28,$AR$28:$DB$28,0)+9*($AM$30-1))</f>
        <v>13781</v>
      </c>
      <c r="N37" s="1107"/>
      <c r="O37" s="1150"/>
      <c r="P37" s="1383"/>
      <c r="Q37" s="1393"/>
      <c r="R37" s="1393"/>
      <c r="S37" s="1394"/>
      <c r="T37" s="1394"/>
      <c r="U37" s="1394"/>
      <c r="V37" s="1394"/>
      <c r="W37" s="1394"/>
      <c r="X37" s="1394"/>
      <c r="Y37" s="1393"/>
      <c r="Z37" s="1393"/>
      <c r="AA37" s="1393"/>
      <c r="AB37" s="1393"/>
      <c r="AC37" s="1393"/>
      <c r="AD37" s="1393"/>
      <c r="AE37" s="1393"/>
      <c r="AF37" s="1393"/>
      <c r="AG37" s="1393"/>
      <c r="AH37" s="1393"/>
      <c r="AI37" s="1393"/>
      <c r="AJ37" s="1383"/>
      <c r="AK37" s="1395"/>
      <c r="AL37" s="1383"/>
      <c r="AM37" s="1389"/>
      <c r="AN37" s="1383"/>
      <c r="AO37" s="1383"/>
      <c r="AP37" s="1383"/>
      <c r="AQ37" s="1390" t="s">
        <v>603</v>
      </c>
      <c r="AR37" s="1381">
        <v>58760</v>
      </c>
      <c r="AS37" s="1381">
        <v>0</v>
      </c>
      <c r="AT37" s="1381">
        <v>0</v>
      </c>
      <c r="AU37" s="1381">
        <v>0</v>
      </c>
      <c r="AV37" s="1381">
        <v>0</v>
      </c>
      <c r="AW37" s="1381">
        <v>0</v>
      </c>
      <c r="AX37" s="1381">
        <v>0</v>
      </c>
      <c r="AY37" s="1381">
        <v>44979</v>
      </c>
      <c r="AZ37" s="1381">
        <v>13781</v>
      </c>
      <c r="BA37" s="1381">
        <v>53023</v>
      </c>
      <c r="BB37" s="1381">
        <v>0</v>
      </c>
      <c r="BC37" s="1381">
        <v>0</v>
      </c>
      <c r="BD37" s="1381">
        <v>0</v>
      </c>
      <c r="BE37" s="1381">
        <v>0</v>
      </c>
      <c r="BF37" s="1381">
        <v>0</v>
      </c>
      <c r="BG37" s="1381">
        <v>0</v>
      </c>
      <c r="BH37" s="1381">
        <v>40888</v>
      </c>
      <c r="BI37" s="1381">
        <v>12135</v>
      </c>
      <c r="BJ37" s="1381">
        <v>50132</v>
      </c>
      <c r="BK37" s="1381">
        <v>0</v>
      </c>
      <c r="BL37" s="1381">
        <v>0</v>
      </c>
      <c r="BM37" s="1381">
        <v>0</v>
      </c>
      <c r="BN37" s="1381">
        <v>0</v>
      </c>
      <c r="BO37" s="1381">
        <v>0</v>
      </c>
      <c r="BP37" s="1381">
        <v>0</v>
      </c>
      <c r="BQ37" s="1381">
        <v>39051</v>
      </c>
      <c r="BR37" s="1381">
        <v>11081</v>
      </c>
      <c r="BS37" s="1381">
        <v>47598</v>
      </c>
      <c r="BT37" s="1381">
        <v>0</v>
      </c>
      <c r="BU37" s="1381">
        <v>0</v>
      </c>
      <c r="BV37" s="1381">
        <v>0</v>
      </c>
      <c r="BW37" s="1381">
        <v>0</v>
      </c>
      <c r="BX37" s="1381">
        <v>0</v>
      </c>
      <c r="BY37" s="1381">
        <v>0</v>
      </c>
      <c r="BZ37" s="1381">
        <v>37005</v>
      </c>
      <c r="CA37" s="1381">
        <v>10593</v>
      </c>
      <c r="CB37" s="1381">
        <v>45110</v>
      </c>
      <c r="CC37" s="1381">
        <v>0</v>
      </c>
      <c r="CD37" s="1381">
        <v>0</v>
      </c>
      <c r="CE37" s="1381">
        <v>0</v>
      </c>
      <c r="CF37" s="1381">
        <v>0</v>
      </c>
      <c r="CG37" s="1381">
        <v>0</v>
      </c>
      <c r="CH37" s="1381">
        <v>0</v>
      </c>
      <c r="CI37" s="1381">
        <v>35022</v>
      </c>
      <c r="CJ37" s="1381">
        <v>10088</v>
      </c>
      <c r="CK37" s="1382">
        <v>44890</v>
      </c>
      <c r="CL37" s="1382">
        <v>0</v>
      </c>
      <c r="CM37" s="1382">
        <v>0</v>
      </c>
      <c r="CN37" s="1382">
        <v>0</v>
      </c>
      <c r="CO37" s="1382">
        <v>0</v>
      </c>
      <c r="CP37" s="1382">
        <v>0</v>
      </c>
      <c r="CQ37" s="1382">
        <v>0</v>
      </c>
      <c r="CR37" s="1382">
        <v>35386</v>
      </c>
      <c r="CS37" s="1382">
        <v>9504</v>
      </c>
      <c r="CT37" s="1382">
        <v>45270</v>
      </c>
      <c r="CU37" s="1382">
        <v>0</v>
      </c>
      <c r="CV37" s="1382">
        <v>0</v>
      </c>
      <c r="CW37" s="1382">
        <v>0</v>
      </c>
      <c r="CX37" s="1382">
        <v>0</v>
      </c>
      <c r="CY37" s="1382">
        <v>0</v>
      </c>
      <c r="CZ37" s="1382">
        <v>0</v>
      </c>
      <c r="DA37" s="1382">
        <v>35682</v>
      </c>
      <c r="DB37" s="1382">
        <v>9588</v>
      </c>
      <c r="DC37" s="1381" t="s">
        <v>604</v>
      </c>
      <c r="DD37" s="1383"/>
      <c r="DE37" s="1395"/>
      <c r="DF37" s="1396"/>
      <c r="DG37" s="1396"/>
      <c r="DH37" s="1396"/>
      <c r="DI37" s="1396"/>
      <c r="DJ37" s="1396"/>
      <c r="DK37" s="1396"/>
    </row>
    <row r="38" spans="1:115" s="1123" customFormat="1" ht="14.25" customHeight="1">
      <c r="A38" s="1122"/>
      <c r="B38" s="1644"/>
      <c r="C38" s="1646" t="s">
        <v>589</v>
      </c>
      <c r="D38" s="1646"/>
      <c r="E38" s="1378">
        <f>INDEX($AR$28:$DB$38,MATCH($C38,$AQ$28:$AQ$38,0),MATCH(E$28,$AR$28:$DB$28,0)+9*($AM$30-1))</f>
        <v>27834</v>
      </c>
      <c r="F38" s="1392">
        <f>INDEX($AR$28:$DB$38,MATCH($C38,$AQ$28:$AQ$38,0),MATCH(F$28,$AR$28:$DB$28,0)+9*($AM$30-1))</f>
        <v>0</v>
      </c>
      <c r="G38" s="1392">
        <f>INDEX($AR$28:$DB$38,MATCH($C38,$AQ$28:$AQ$38,0),MATCH(G$28,$AR$28:$DB$28,0)+9*($AM$30-1))</f>
        <v>0</v>
      </c>
      <c r="H38" s="1392">
        <f>INDEX($AR$28:$DB$38,MATCH($C38,$AQ$28:$AQ$38,0),MATCH(H$28,$AR$28:$DB$28,0)+9*($AM$30-1))</f>
        <v>0</v>
      </c>
      <c r="I38" s="1392">
        <f>INDEX($AR$28:$DB$38,MATCH($C38,$AQ$28:$AQ$38,0),MATCH(I$28,$AR$28:$DB$28,0)+9*($AM$30-1))</f>
        <v>0</v>
      </c>
      <c r="J38" s="1392">
        <f>INDEX($AR$28:$DB$38,MATCH($C38,$AQ$28:$AQ$38,0),MATCH(J$28,$AR$28:$DB$28,0)+9*($AM$30-1))</f>
        <v>0</v>
      </c>
      <c r="K38" s="1392">
        <f>INDEX($AR$28:$DB$38,MATCH($C38,$AQ$28:$AQ$38,0),MATCH(K$28,$AR$28:$DB$28,0)+9*($AM$30-1))</f>
        <v>0</v>
      </c>
      <c r="L38" s="1392">
        <f>INDEX($AR$28:$DB$38,MATCH($C38,$AQ$28:$AQ$38,0),MATCH(L$28,$AR$28:$DB$28,0)+9*($AM$30-1))</f>
        <v>0</v>
      </c>
      <c r="M38" s="1392">
        <f>INDEX($AR$28:$DB$38,MATCH($C38,$AQ$28:$AQ$38,0),MATCH(M$28,$AR$28:$DB$28,0)+9*($AM$30-1))</f>
        <v>27834</v>
      </c>
      <c r="N38" s="1107"/>
      <c r="O38" s="1150"/>
      <c r="P38" s="1383"/>
      <c r="Q38" s="1393"/>
      <c r="R38" s="1393"/>
      <c r="S38" s="1394"/>
      <c r="T38" s="1394"/>
      <c r="U38" s="1394"/>
      <c r="V38" s="1394"/>
      <c r="W38" s="1394"/>
      <c r="X38" s="1394"/>
      <c r="Y38" s="1393"/>
      <c r="Z38" s="1393"/>
      <c r="AA38" s="1393"/>
      <c r="AB38" s="1393"/>
      <c r="AC38" s="1393"/>
      <c r="AD38" s="1393"/>
      <c r="AE38" s="1393"/>
      <c r="AF38" s="1393"/>
      <c r="AG38" s="1393"/>
      <c r="AH38" s="1393"/>
      <c r="AI38" s="1393"/>
      <c r="AJ38" s="1383"/>
      <c r="AK38" s="1395"/>
      <c r="AL38" s="1383"/>
      <c r="AM38" s="1383"/>
      <c r="AN38" s="1383"/>
      <c r="AO38" s="1389"/>
      <c r="AP38" s="1389"/>
      <c r="AQ38" s="1390" t="s">
        <v>589</v>
      </c>
      <c r="AR38" s="1381">
        <v>27834</v>
      </c>
      <c r="AS38" s="1381">
        <v>0</v>
      </c>
      <c r="AT38" s="1381">
        <v>0</v>
      </c>
      <c r="AU38" s="1381">
        <v>0</v>
      </c>
      <c r="AV38" s="1381">
        <v>0</v>
      </c>
      <c r="AW38" s="1381">
        <v>0</v>
      </c>
      <c r="AX38" s="1381">
        <v>0</v>
      </c>
      <c r="AY38" s="1381">
        <v>0</v>
      </c>
      <c r="AZ38" s="1381">
        <v>27834</v>
      </c>
      <c r="BA38" s="1381">
        <v>26051</v>
      </c>
      <c r="BB38" s="1381">
        <v>0</v>
      </c>
      <c r="BC38" s="1381">
        <v>0</v>
      </c>
      <c r="BD38" s="1381">
        <v>0</v>
      </c>
      <c r="BE38" s="1381">
        <v>0</v>
      </c>
      <c r="BF38" s="1381">
        <v>0</v>
      </c>
      <c r="BG38" s="1381">
        <v>0</v>
      </c>
      <c r="BH38" s="1381">
        <v>0</v>
      </c>
      <c r="BI38" s="1381">
        <v>26051</v>
      </c>
      <c r="BJ38" s="1381">
        <v>24990</v>
      </c>
      <c r="BK38" s="1381">
        <v>0</v>
      </c>
      <c r="BL38" s="1381">
        <v>0</v>
      </c>
      <c r="BM38" s="1381">
        <v>0</v>
      </c>
      <c r="BN38" s="1381">
        <v>0</v>
      </c>
      <c r="BO38" s="1381">
        <v>0</v>
      </c>
      <c r="BP38" s="1381">
        <v>0</v>
      </c>
      <c r="BQ38" s="1381">
        <v>0</v>
      </c>
      <c r="BR38" s="1381">
        <v>24990</v>
      </c>
      <c r="BS38" s="1381">
        <v>23662</v>
      </c>
      <c r="BT38" s="1381">
        <v>0</v>
      </c>
      <c r="BU38" s="1381">
        <v>0</v>
      </c>
      <c r="BV38" s="1381">
        <v>0</v>
      </c>
      <c r="BW38" s="1381">
        <v>0</v>
      </c>
      <c r="BX38" s="1381">
        <v>0</v>
      </c>
      <c r="BY38" s="1381">
        <v>0</v>
      </c>
      <c r="BZ38" s="1381">
        <v>0</v>
      </c>
      <c r="CA38" s="1381">
        <v>23662</v>
      </c>
      <c r="CB38" s="1381">
        <v>22841</v>
      </c>
      <c r="CC38" s="1381">
        <v>0</v>
      </c>
      <c r="CD38" s="1381">
        <v>0</v>
      </c>
      <c r="CE38" s="1381">
        <v>0</v>
      </c>
      <c r="CF38" s="1381">
        <v>0</v>
      </c>
      <c r="CG38" s="1381">
        <v>0</v>
      </c>
      <c r="CH38" s="1381">
        <v>0</v>
      </c>
      <c r="CI38" s="1381">
        <v>0</v>
      </c>
      <c r="CJ38" s="1381">
        <v>22841</v>
      </c>
      <c r="CK38" s="1382">
        <v>23606</v>
      </c>
      <c r="CL38" s="1382">
        <v>0</v>
      </c>
      <c r="CM38" s="1382">
        <v>0</v>
      </c>
      <c r="CN38" s="1382">
        <v>0</v>
      </c>
      <c r="CO38" s="1382">
        <v>0</v>
      </c>
      <c r="CP38" s="1382">
        <v>0</v>
      </c>
      <c r="CQ38" s="1382">
        <v>0</v>
      </c>
      <c r="CR38" s="1382">
        <v>0</v>
      </c>
      <c r="CS38" s="1382">
        <v>23606</v>
      </c>
      <c r="CT38" s="1382">
        <v>24377</v>
      </c>
      <c r="CU38" s="1382">
        <v>0</v>
      </c>
      <c r="CV38" s="1382">
        <v>0</v>
      </c>
      <c r="CW38" s="1382">
        <v>0</v>
      </c>
      <c r="CX38" s="1382">
        <v>0</v>
      </c>
      <c r="CY38" s="1382">
        <v>0</v>
      </c>
      <c r="CZ38" s="1382">
        <v>0</v>
      </c>
      <c r="DA38" s="1382">
        <v>0</v>
      </c>
      <c r="DB38" s="1382">
        <v>24377</v>
      </c>
      <c r="DC38" s="1381" t="s">
        <v>605</v>
      </c>
      <c r="DD38" s="1383"/>
      <c r="DE38" s="1395"/>
      <c r="DF38" s="1396"/>
      <c r="DG38" s="1396"/>
      <c r="DH38" s="1396"/>
      <c r="DI38" s="1396"/>
      <c r="DJ38" s="1396"/>
      <c r="DK38" s="1396"/>
    </row>
    <row r="39" spans="1:115" s="1123" customFormat="1" ht="6.75" customHeight="1">
      <c r="A39" s="1122"/>
      <c r="B39" s="1644"/>
      <c r="C39" s="189"/>
      <c r="E39" s="1398"/>
      <c r="F39" s="1398"/>
      <c r="G39" s="1398"/>
      <c r="H39" s="1399"/>
      <c r="I39" s="1398"/>
      <c r="J39" s="1400"/>
      <c r="K39" s="1400"/>
      <c r="L39" s="1400"/>
      <c r="M39" s="1400"/>
      <c r="N39" s="1107"/>
      <c r="O39" s="1150"/>
      <c r="P39" s="1383"/>
      <c r="Q39" s="1393"/>
      <c r="R39" s="1393"/>
      <c r="S39" s="1394"/>
      <c r="T39" s="1394"/>
      <c r="U39" s="1394"/>
      <c r="V39" s="1394"/>
      <c r="W39" s="1394"/>
      <c r="X39" s="1394"/>
      <c r="Y39" s="1393"/>
      <c r="Z39" s="1393"/>
      <c r="AA39" s="1393"/>
      <c r="AB39" s="1393"/>
      <c r="AC39" s="1393"/>
      <c r="AD39" s="1393"/>
      <c r="AE39" s="1393"/>
      <c r="AF39" s="1393"/>
      <c r="AG39" s="1393"/>
      <c r="AH39" s="1393"/>
      <c r="AI39" s="1393"/>
      <c r="AJ39" s="1383"/>
      <c r="AK39" s="1395"/>
      <c r="AL39" s="1383"/>
      <c r="AM39" s="1383"/>
      <c r="AN39" s="1383"/>
      <c r="AO39" s="1383"/>
      <c r="AP39" s="1383"/>
      <c r="AQ39" s="1383"/>
      <c r="AR39" s="1383"/>
      <c r="AS39" s="1383"/>
      <c r="AT39" s="1383"/>
      <c r="AU39" s="1383"/>
      <c r="AV39" s="1383"/>
      <c r="AW39" s="1383"/>
      <c r="AX39" s="1383"/>
      <c r="AY39" s="1383"/>
      <c r="AZ39" s="1383"/>
      <c r="BA39" s="1383"/>
      <c r="BB39" s="1383"/>
      <c r="BC39" s="1383"/>
      <c r="BD39" s="1383"/>
      <c r="BE39" s="1383"/>
      <c r="BF39" s="1383"/>
      <c r="BG39" s="1383"/>
      <c r="BH39" s="1383"/>
      <c r="BI39" s="1383"/>
      <c r="BJ39" s="1383"/>
      <c r="BK39" s="1383"/>
      <c r="BL39" s="1383"/>
      <c r="BM39" s="1383"/>
      <c r="BN39" s="1383"/>
      <c r="BO39" s="1383"/>
      <c r="BP39" s="1383"/>
      <c r="BQ39" s="1383"/>
      <c r="BR39" s="1383"/>
      <c r="BS39" s="1383"/>
      <c r="BT39" s="1383"/>
      <c r="BU39" s="1383"/>
      <c r="BV39" s="1383"/>
      <c r="BW39" s="1383"/>
      <c r="BX39" s="1383"/>
      <c r="BY39" s="1383"/>
      <c r="BZ39" s="1383"/>
      <c r="CA39" s="1383"/>
      <c r="CB39" s="1383"/>
      <c r="CC39" s="1383"/>
      <c r="CD39" s="1383"/>
      <c r="CE39" s="1383"/>
      <c r="CF39" s="1383"/>
      <c r="CG39" s="1383"/>
      <c r="CH39" s="1383"/>
      <c r="CI39" s="1383"/>
      <c r="CJ39" s="1383"/>
      <c r="CK39" s="1383"/>
      <c r="CL39" s="1383"/>
      <c r="CM39" s="1383"/>
      <c r="CN39" s="1383"/>
      <c r="CO39" s="1383"/>
      <c r="CP39" s="1383"/>
      <c r="CQ39" s="1383"/>
      <c r="CR39" s="1383"/>
      <c r="CS39" s="1383"/>
      <c r="CT39" s="1383"/>
      <c r="CU39" s="1383"/>
      <c r="CV39" s="1383"/>
      <c r="CW39" s="1383"/>
      <c r="CX39" s="1383"/>
      <c r="CY39" s="1383"/>
      <c r="CZ39" s="1383"/>
      <c r="DA39" s="1383"/>
      <c r="DB39" s="1383"/>
      <c r="DC39" s="1383"/>
      <c r="DD39" s="1383"/>
      <c r="DE39" s="1395"/>
      <c r="DF39" s="1396"/>
      <c r="DG39" s="1396"/>
      <c r="DH39" s="1396"/>
      <c r="DI39" s="1396"/>
      <c r="DJ39" s="1396"/>
      <c r="DK39" s="1396"/>
    </row>
    <row r="40" spans="1:115" s="1123" customFormat="1" ht="13.5" customHeight="1">
      <c r="A40" s="1122"/>
      <c r="B40" s="1644"/>
      <c r="C40" s="1141" t="s">
        <v>695</v>
      </c>
      <c r="D40" s="1377"/>
      <c r="E40" s="1401">
        <f>+E30/$E$30*100</f>
        <v>100</v>
      </c>
      <c r="F40" s="1402">
        <f>+F30/$E30*100</f>
        <v>5.4011224018329145</v>
      </c>
      <c r="G40" s="1401">
        <f t="shared" ref="G40:M40" si="0">+G30/$E30*100</f>
        <v>0.96628849726291566</v>
      </c>
      <c r="H40" s="1401">
        <f t="shared" si="0"/>
        <v>29.506599336461647</v>
      </c>
      <c r="I40" s="1401">
        <f t="shared" si="0"/>
        <v>26.438970023791075</v>
      </c>
      <c r="J40" s="1401">
        <f t="shared" si="0"/>
        <v>19.677308339480987</v>
      </c>
      <c r="K40" s="1401">
        <f t="shared" si="0"/>
        <v>11.769757541434874</v>
      </c>
      <c r="L40" s="1401">
        <f t="shared" si="0"/>
        <v>4.0913210869986107</v>
      </c>
      <c r="M40" s="1401">
        <f t="shared" si="0"/>
        <v>2.1486327727369798</v>
      </c>
      <c r="N40" s="1107"/>
      <c r="O40" s="1150"/>
      <c r="P40" s="1383"/>
      <c r="Q40" s="1393"/>
      <c r="R40" s="1393"/>
      <c r="S40" s="1394"/>
      <c r="T40" s="1394"/>
      <c r="U40" s="1394"/>
      <c r="V40" s="1394"/>
      <c r="W40" s="1394"/>
      <c r="X40" s="1394"/>
      <c r="Y40" s="1393"/>
      <c r="Z40" s="1393"/>
      <c r="AA40" s="1393"/>
      <c r="AB40" s="1393"/>
      <c r="AC40" s="1393"/>
      <c r="AD40" s="1393"/>
      <c r="AE40" s="1393"/>
      <c r="AF40" s="1393"/>
      <c r="AG40" s="1393"/>
      <c r="AH40" s="1393"/>
      <c r="AI40" s="1393"/>
      <c r="AJ40" s="1383"/>
      <c r="AK40" s="1395"/>
      <c r="AL40" s="1383"/>
      <c r="AM40" s="1383"/>
      <c r="AN40" s="1383"/>
      <c r="AO40" s="1383"/>
      <c r="AP40" s="1383"/>
      <c r="AQ40" s="1383"/>
      <c r="AR40" s="1383"/>
      <c r="AS40" s="1383"/>
      <c r="AT40" s="1383"/>
      <c r="AU40" s="1383"/>
      <c r="AV40" s="1383"/>
      <c r="AW40" s="1383"/>
      <c r="AX40" s="1383"/>
      <c r="AY40" s="1383"/>
      <c r="AZ40" s="1383"/>
      <c r="BA40" s="1383"/>
      <c r="BB40" s="1383"/>
      <c r="BC40" s="1383"/>
      <c r="BD40" s="1383"/>
      <c r="BE40" s="1383"/>
      <c r="BF40" s="1383"/>
      <c r="BG40" s="1383"/>
      <c r="BH40" s="1383"/>
      <c r="BI40" s="1383"/>
      <c r="BJ40" s="1383"/>
      <c r="BK40" s="1383"/>
      <c r="BL40" s="1383"/>
      <c r="BM40" s="1383"/>
      <c r="BN40" s="1383"/>
      <c r="BO40" s="1383"/>
      <c r="BP40" s="1383"/>
      <c r="BQ40" s="1383"/>
      <c r="BR40" s="1383"/>
      <c r="BS40" s="1383"/>
      <c r="BT40" s="1383"/>
      <c r="BU40" s="1383"/>
      <c r="BV40" s="1383"/>
      <c r="BW40" s="1383"/>
      <c r="BX40" s="1383"/>
      <c r="BY40" s="1383"/>
      <c r="BZ40" s="1383"/>
      <c r="CA40" s="1383"/>
      <c r="CB40" s="1383"/>
      <c r="CC40" s="1383"/>
      <c r="CD40" s="1383"/>
      <c r="CE40" s="1383"/>
      <c r="CF40" s="1383"/>
      <c r="CG40" s="1383"/>
      <c r="CH40" s="1383"/>
      <c r="CI40" s="1383"/>
      <c r="CJ40" s="1383"/>
      <c r="CK40" s="1383"/>
      <c r="CL40" s="1383"/>
      <c r="CM40" s="1383"/>
      <c r="CN40" s="1383"/>
      <c r="CO40" s="1383"/>
      <c r="CP40" s="1383"/>
      <c r="CQ40" s="1383"/>
      <c r="CR40" s="1383"/>
      <c r="CS40" s="1383"/>
      <c r="CT40" s="1383"/>
      <c r="CU40" s="1383"/>
      <c r="CV40" s="1383"/>
      <c r="CW40" s="1383"/>
      <c r="CX40" s="1383"/>
      <c r="CY40" s="1383"/>
      <c r="CZ40" s="1383"/>
      <c r="DA40" s="1383"/>
      <c r="DB40" s="1383"/>
      <c r="DC40" s="1383"/>
      <c r="DD40" s="1383"/>
      <c r="DE40" s="1395"/>
      <c r="DF40" s="1396"/>
      <c r="DG40" s="1396"/>
      <c r="DH40" s="1396"/>
      <c r="DI40" s="1396"/>
      <c r="DJ40" s="1396"/>
      <c r="DK40" s="1396"/>
    </row>
    <row r="41" spans="1:115" s="1123" customFormat="1" ht="14.25" customHeight="1">
      <c r="A41" s="1122"/>
      <c r="B41" s="1644"/>
      <c r="C41" s="1646" t="s">
        <v>592</v>
      </c>
      <c r="D41" s="1646"/>
      <c r="E41" s="1402">
        <f>+E31/$E$30*100</f>
        <v>22.783795952660888</v>
      </c>
      <c r="F41" s="1403">
        <f>+F31/$E$30*100</f>
        <v>5.4011224018329145</v>
      </c>
      <c r="G41" s="1403">
        <f t="shared" ref="E41:O48" si="1">+G31/$E$30*100</f>
        <v>0.29694633609754745</v>
      </c>
      <c r="H41" s="1403">
        <f t="shared" si="1"/>
        <v>14.600110907121408</v>
      </c>
      <c r="I41" s="1403">
        <f t="shared" si="1"/>
        <v>2.1521694675324619</v>
      </c>
      <c r="J41" s="1403">
        <f t="shared" si="1"/>
        <v>0.26856209325175961</v>
      </c>
      <c r="K41" s="1403">
        <f t="shared" si="1"/>
        <v>4.7926748702871842E-2</v>
      </c>
      <c r="L41" s="1403">
        <f t="shared" si="1"/>
        <v>1.2015693856443745E-2</v>
      </c>
      <c r="M41" s="1403">
        <f t="shared" si="1"/>
        <v>4.9423042654806347E-3</v>
      </c>
      <c r="N41" s="1107"/>
      <c r="O41" s="1150"/>
      <c r="P41" s="1389"/>
      <c r="Q41" s="1794"/>
      <c r="R41" s="1795"/>
      <c r="S41" s="1404"/>
      <c r="T41" s="1405"/>
      <c r="U41" s="1405"/>
      <c r="V41" s="1405"/>
      <c r="W41" s="1405"/>
      <c r="X41" s="1405"/>
      <c r="Y41" s="1406"/>
      <c r="Z41" s="1406"/>
      <c r="AA41" s="1406"/>
      <c r="AB41" s="1406"/>
      <c r="AC41" s="1406"/>
      <c r="AD41" s="1393"/>
      <c r="AE41" s="1393"/>
      <c r="AF41" s="1393"/>
      <c r="AG41" s="1393"/>
      <c r="AH41" s="1393"/>
      <c r="AI41" s="1393"/>
      <c r="AJ41" s="1383"/>
      <c r="AK41" s="1395"/>
      <c r="AL41" s="1383"/>
      <c r="AM41" s="1383"/>
      <c r="AN41" s="1383"/>
      <c r="AO41" s="1383"/>
      <c r="AP41" s="1383"/>
      <c r="AQ41" s="1383"/>
      <c r="AR41" s="1383"/>
      <c r="AS41" s="1383"/>
      <c r="AT41" s="1383"/>
      <c r="AU41" s="1383"/>
      <c r="AV41" s="1383"/>
      <c r="AW41" s="1383"/>
      <c r="AX41" s="1383"/>
      <c r="AY41" s="1383"/>
      <c r="AZ41" s="1383"/>
      <c r="BA41" s="1383"/>
      <c r="BB41" s="1383"/>
      <c r="BC41" s="1383"/>
      <c r="BD41" s="1383"/>
      <c r="BE41" s="1383"/>
      <c r="BF41" s="1383"/>
      <c r="BG41" s="1383"/>
      <c r="BH41" s="1383"/>
      <c r="BI41" s="1383"/>
      <c r="BJ41" s="1383"/>
      <c r="BK41" s="1383"/>
      <c r="BL41" s="1383"/>
      <c r="BM41" s="1383"/>
      <c r="BN41" s="1383"/>
      <c r="BO41" s="1383"/>
      <c r="BP41" s="1383"/>
      <c r="BQ41" s="1383"/>
      <c r="BR41" s="1383"/>
      <c r="BS41" s="1383"/>
      <c r="BT41" s="1383"/>
      <c r="BU41" s="1383"/>
      <c r="BV41" s="1383"/>
      <c r="BW41" s="1383"/>
      <c r="BX41" s="1383"/>
      <c r="BY41" s="1383"/>
      <c r="BZ41" s="1383"/>
      <c r="CA41" s="1383"/>
      <c r="CB41" s="1383"/>
      <c r="CC41" s="1383"/>
      <c r="CD41" s="1383"/>
      <c r="CE41" s="1383"/>
      <c r="CF41" s="1383"/>
      <c r="CG41" s="1383"/>
      <c r="CH41" s="1383"/>
      <c r="CI41" s="1383"/>
      <c r="CJ41" s="1383"/>
      <c r="CK41" s="1383"/>
      <c r="CL41" s="1383"/>
      <c r="CM41" s="1383"/>
      <c r="CN41" s="1383"/>
      <c r="CO41" s="1383"/>
      <c r="CP41" s="1383"/>
      <c r="CQ41" s="1383"/>
      <c r="CR41" s="1383"/>
      <c r="CS41" s="1383"/>
      <c r="CT41" s="1383"/>
      <c r="CU41" s="1383"/>
      <c r="CV41" s="1383"/>
      <c r="CW41" s="1383"/>
      <c r="CX41" s="1383"/>
      <c r="CY41" s="1383"/>
      <c r="CZ41" s="1383"/>
      <c r="DA41" s="1383"/>
      <c r="DB41" s="1383"/>
      <c r="DC41" s="1383"/>
      <c r="DD41" s="1383"/>
      <c r="DE41" s="1395"/>
      <c r="DF41" s="1396"/>
      <c r="DG41" s="1396"/>
      <c r="DH41" s="1396"/>
      <c r="DI41" s="1396"/>
      <c r="DJ41" s="1396"/>
      <c r="DK41" s="1396"/>
    </row>
    <row r="42" spans="1:115" s="1123" customFormat="1" ht="14.25" customHeight="1">
      <c r="A42" s="1122"/>
      <c r="B42" s="1644"/>
      <c r="C42" s="1646" t="s">
        <v>583</v>
      </c>
      <c r="D42" s="1646"/>
      <c r="E42" s="1401">
        <f t="shared" si="1"/>
        <v>5.5890206484031149</v>
      </c>
      <c r="F42" s="1403">
        <f t="shared" si="1"/>
        <v>0</v>
      </c>
      <c r="G42" s="1403">
        <f>+G32/$E$30*100</f>
        <v>0.66934216116536815</v>
      </c>
      <c r="H42" s="1403">
        <f>+H32/$E$30*100</f>
        <v>3.4390276084371028</v>
      </c>
      <c r="I42" s="1403">
        <f t="shared" si="1"/>
        <v>1.2972868563272151</v>
      </c>
      <c r="J42" s="1403">
        <f t="shared" si="1"/>
        <v>0.15579593996505925</v>
      </c>
      <c r="K42" s="1403">
        <f t="shared" si="1"/>
        <v>2.2943173929662396E-2</v>
      </c>
      <c r="L42" s="1403">
        <f t="shared" si="1"/>
        <v>4.1714861690295259E-3</v>
      </c>
      <c r="M42" s="1403">
        <f t="shared" si="1"/>
        <v>4.534224096771224E-4</v>
      </c>
      <c r="N42" s="1107"/>
      <c r="O42" s="1150"/>
      <c r="P42" s="1389"/>
      <c r="Q42" s="1795"/>
      <c r="R42" s="1795"/>
      <c r="S42" s="1404"/>
      <c r="T42" s="1404"/>
      <c r="U42" s="1404"/>
      <c r="V42" s="1404"/>
      <c r="W42" s="1404"/>
      <c r="X42" s="1404"/>
      <c r="Y42" s="1407"/>
      <c r="Z42" s="1407"/>
      <c r="AA42" s="1407"/>
      <c r="AB42" s="1407"/>
      <c r="AC42" s="1407"/>
      <c r="AD42" s="1393"/>
      <c r="AE42" s="1393"/>
      <c r="AF42" s="1393"/>
      <c r="AG42" s="1393"/>
      <c r="AH42" s="1393"/>
      <c r="AI42" s="1393"/>
      <c r="AJ42" s="1383"/>
      <c r="AK42" s="1395"/>
      <c r="AL42" s="1383"/>
      <c r="AM42" s="1383"/>
      <c r="AN42" s="1383"/>
      <c r="AO42" s="1383"/>
      <c r="AP42" s="1383"/>
      <c r="AQ42" s="1383"/>
      <c r="AR42" s="1383"/>
      <c r="AS42" s="1383"/>
      <c r="AT42" s="1383"/>
      <c r="AU42" s="1383"/>
      <c r="AV42" s="1383"/>
      <c r="AW42" s="1383"/>
      <c r="AX42" s="1383"/>
      <c r="AY42" s="1383"/>
      <c r="AZ42" s="1383"/>
      <c r="BA42" s="1383"/>
      <c r="BB42" s="1383"/>
      <c r="BC42" s="1383"/>
      <c r="BD42" s="1383"/>
      <c r="BE42" s="1383"/>
      <c r="BF42" s="1383"/>
      <c r="BG42" s="1383"/>
      <c r="BH42" s="1383"/>
      <c r="BI42" s="1383"/>
      <c r="BJ42" s="1383"/>
      <c r="BK42" s="1383"/>
      <c r="BL42" s="1383"/>
      <c r="BM42" s="1383"/>
      <c r="BN42" s="1383"/>
      <c r="BO42" s="1383"/>
      <c r="BP42" s="1383"/>
      <c r="BQ42" s="1383"/>
      <c r="BR42" s="1383"/>
      <c r="BS42" s="1383"/>
      <c r="BT42" s="1383"/>
      <c r="BU42" s="1383"/>
      <c r="BV42" s="1383"/>
      <c r="BW42" s="1383"/>
      <c r="BX42" s="1383"/>
      <c r="BY42" s="1383"/>
      <c r="BZ42" s="1383"/>
      <c r="CA42" s="1383"/>
      <c r="CB42" s="1383"/>
      <c r="CC42" s="1383"/>
      <c r="CD42" s="1383"/>
      <c r="CE42" s="1383"/>
      <c r="CF42" s="1383"/>
      <c r="CG42" s="1383"/>
      <c r="CH42" s="1383"/>
      <c r="CI42" s="1383"/>
      <c r="CJ42" s="1383"/>
      <c r="CK42" s="1383"/>
      <c r="CL42" s="1383"/>
      <c r="CM42" s="1383"/>
      <c r="CN42" s="1383"/>
      <c r="CO42" s="1383"/>
      <c r="CP42" s="1383"/>
      <c r="CQ42" s="1383"/>
      <c r="CR42" s="1383"/>
      <c r="CS42" s="1383"/>
      <c r="CT42" s="1383"/>
      <c r="CU42" s="1383"/>
      <c r="CV42" s="1383"/>
      <c r="CW42" s="1383"/>
      <c r="CX42" s="1383"/>
      <c r="CY42" s="1383"/>
      <c r="CZ42" s="1383"/>
      <c r="DA42" s="1383"/>
      <c r="DB42" s="1383"/>
      <c r="DC42" s="1383"/>
      <c r="DD42" s="1383"/>
      <c r="DE42" s="1395"/>
      <c r="DF42" s="1396"/>
      <c r="DG42" s="1396"/>
      <c r="DH42" s="1396"/>
      <c r="DI42" s="1396"/>
      <c r="DJ42" s="1396"/>
      <c r="DK42" s="1396"/>
    </row>
    <row r="43" spans="1:115" s="1123" customFormat="1" ht="14.25" customHeight="1">
      <c r="A43" s="1122"/>
      <c r="B43" s="1644"/>
      <c r="C43" s="1646" t="s">
        <v>595</v>
      </c>
      <c r="D43" s="1646"/>
      <c r="E43" s="1401">
        <f t="shared" si="1"/>
        <v>28.215932447315716</v>
      </c>
      <c r="F43" s="1403">
        <f t="shared" si="1"/>
        <v>0</v>
      </c>
      <c r="G43" s="1403">
        <f t="shared" si="1"/>
        <v>0</v>
      </c>
      <c r="H43" s="1403">
        <f t="shared" si="1"/>
        <v>11.467460820903137</v>
      </c>
      <c r="I43" s="1403">
        <f t="shared" si="1"/>
        <v>14.063258774063694</v>
      </c>
      <c r="J43" s="1403">
        <f>+J33/$E$30*100</f>
        <v>2.3947957989506898</v>
      </c>
      <c r="K43" s="1403">
        <f t="shared" si="1"/>
        <v>0.25840543127499205</v>
      </c>
      <c r="L43" s="1403">
        <f t="shared" si="1"/>
        <v>2.8883007496432696E-2</v>
      </c>
      <c r="M43" s="1403">
        <f t="shared" si="1"/>
        <v>3.1286146267721451E-3</v>
      </c>
      <c r="N43" s="1107"/>
      <c r="O43" s="1150"/>
      <c r="P43" s="1389"/>
      <c r="Q43" s="1795"/>
      <c r="R43" s="1795"/>
      <c r="S43" s="1404"/>
      <c r="T43" s="1404"/>
      <c r="U43" s="1404"/>
      <c r="V43" s="1404"/>
      <c r="W43" s="1404"/>
      <c r="X43" s="1404"/>
      <c r="Y43" s="1407"/>
      <c r="Z43" s="1407"/>
      <c r="AA43" s="1407"/>
      <c r="AB43" s="1407"/>
      <c r="AC43" s="1407"/>
      <c r="AD43" s="1393"/>
      <c r="AE43" s="1393"/>
      <c r="AF43" s="1393"/>
      <c r="AG43" s="1393"/>
      <c r="AH43" s="1393"/>
      <c r="AI43" s="1393"/>
      <c r="AJ43" s="1383"/>
      <c r="AK43" s="1395"/>
      <c r="AL43" s="1383"/>
      <c r="AM43" s="1383"/>
      <c r="AN43" s="1383"/>
      <c r="AO43" s="1383"/>
      <c r="AP43" s="1383"/>
      <c r="AQ43" s="1383"/>
      <c r="AR43" s="1383"/>
      <c r="AS43" s="1383"/>
      <c r="AT43" s="1383"/>
      <c r="AU43" s="1383"/>
      <c r="AV43" s="1383"/>
      <c r="AW43" s="1383"/>
      <c r="AX43" s="1383"/>
      <c r="AY43" s="1383"/>
      <c r="AZ43" s="1383"/>
      <c r="BA43" s="1383"/>
      <c r="BB43" s="1383"/>
      <c r="BC43" s="1383"/>
      <c r="BD43" s="1383"/>
      <c r="BE43" s="1383"/>
      <c r="BF43" s="1383"/>
      <c r="BG43" s="1383"/>
      <c r="BH43" s="1383"/>
      <c r="BI43" s="1383"/>
      <c r="BJ43" s="1383"/>
      <c r="BK43" s="1383"/>
      <c r="BL43" s="1383"/>
      <c r="BM43" s="1383"/>
      <c r="BN43" s="1383"/>
      <c r="BO43" s="1383"/>
      <c r="BP43" s="1383"/>
      <c r="BQ43" s="1383"/>
      <c r="BR43" s="1383"/>
      <c r="BS43" s="1383"/>
      <c r="BT43" s="1383"/>
      <c r="BU43" s="1383"/>
      <c r="BV43" s="1383"/>
      <c r="BW43" s="1383"/>
      <c r="BX43" s="1383"/>
      <c r="BY43" s="1383"/>
      <c r="BZ43" s="1383"/>
      <c r="CA43" s="1383"/>
      <c r="CB43" s="1383"/>
      <c r="CC43" s="1383"/>
      <c r="CD43" s="1383"/>
      <c r="CE43" s="1383"/>
      <c r="CF43" s="1383"/>
      <c r="CG43" s="1383"/>
      <c r="CH43" s="1383"/>
      <c r="CI43" s="1383"/>
      <c r="CJ43" s="1383"/>
      <c r="CK43" s="1383"/>
      <c r="CL43" s="1383"/>
      <c r="CM43" s="1383"/>
      <c r="CN43" s="1383"/>
      <c r="CO43" s="1383"/>
      <c r="CP43" s="1383"/>
      <c r="CQ43" s="1383"/>
      <c r="CR43" s="1383"/>
      <c r="CS43" s="1383"/>
      <c r="CT43" s="1383"/>
      <c r="CU43" s="1383"/>
      <c r="CV43" s="1383"/>
      <c r="CW43" s="1383"/>
      <c r="CX43" s="1383"/>
      <c r="CY43" s="1383"/>
      <c r="CZ43" s="1383"/>
      <c r="DA43" s="1383"/>
      <c r="DB43" s="1383"/>
      <c r="DC43" s="1383"/>
      <c r="DD43" s="1383"/>
      <c r="DE43" s="1395"/>
      <c r="DF43" s="1396"/>
      <c r="DG43" s="1396"/>
      <c r="DH43" s="1396"/>
      <c r="DI43" s="1396"/>
      <c r="DJ43" s="1396"/>
      <c r="DK43" s="1396"/>
    </row>
    <row r="44" spans="1:115" s="1123" customFormat="1" ht="14.25" customHeight="1">
      <c r="A44" s="1122"/>
      <c r="B44" s="1644"/>
      <c r="C44" s="1646" t="s">
        <v>597</v>
      </c>
      <c r="D44" s="1646"/>
      <c r="E44" s="1401">
        <f t="shared" si="1"/>
        <v>16.489250034800172</v>
      </c>
      <c r="F44" s="1403">
        <f t="shared" si="1"/>
        <v>0</v>
      </c>
      <c r="G44" s="1403">
        <f t="shared" si="1"/>
        <v>0</v>
      </c>
      <c r="H44" s="1403">
        <f t="shared" si="1"/>
        <v>0</v>
      </c>
      <c r="I44" s="1403">
        <f t="shared" si="1"/>
        <v>8.9262549258677026</v>
      </c>
      <c r="J44" s="1403">
        <f t="shared" si="1"/>
        <v>7.0252361310553999</v>
      </c>
      <c r="K44" s="1403">
        <f t="shared" si="1"/>
        <v>0.50012491787386604</v>
      </c>
      <c r="L44" s="1403">
        <f t="shared" si="1"/>
        <v>3.1966279882237131E-2</v>
      </c>
      <c r="M44" s="1403">
        <f t="shared" si="1"/>
        <v>5.6677801209640303E-3</v>
      </c>
      <c r="N44" s="1107"/>
      <c r="O44" s="1150"/>
      <c r="P44" s="1389"/>
      <c r="Q44" s="1795"/>
      <c r="R44" s="1795"/>
      <c r="S44" s="1404"/>
      <c r="T44" s="1404"/>
      <c r="U44" s="1404"/>
      <c r="V44" s="1404"/>
      <c r="W44" s="1404"/>
      <c r="X44" s="1404"/>
      <c r="Y44" s="1407"/>
      <c r="Z44" s="1407"/>
      <c r="AA44" s="1407"/>
      <c r="AB44" s="1407"/>
      <c r="AC44" s="1407"/>
      <c r="AD44" s="1393"/>
      <c r="AE44" s="1393"/>
      <c r="AF44" s="1393"/>
      <c r="AG44" s="1393"/>
      <c r="AH44" s="1393"/>
      <c r="AI44" s="1393"/>
      <c r="AJ44" s="1383"/>
      <c r="AK44" s="1395"/>
      <c r="AL44" s="1383"/>
      <c r="AM44" s="1383"/>
      <c r="AN44" s="1383"/>
      <c r="AO44" s="1383"/>
      <c r="AP44" s="1383"/>
      <c r="AQ44" s="1383"/>
      <c r="AR44" s="1383"/>
      <c r="AS44" s="1383"/>
      <c r="AT44" s="1383"/>
      <c r="AU44" s="1383"/>
      <c r="AV44" s="1383"/>
      <c r="AW44" s="1383"/>
      <c r="AX44" s="1383"/>
      <c r="AY44" s="1383"/>
      <c r="AZ44" s="1383"/>
      <c r="BA44" s="1383"/>
      <c r="BB44" s="1383"/>
      <c r="BC44" s="1383"/>
      <c r="BD44" s="1383"/>
      <c r="BE44" s="1383"/>
      <c r="BF44" s="1383"/>
      <c r="BG44" s="1383"/>
      <c r="BH44" s="1383"/>
      <c r="BI44" s="1383"/>
      <c r="BJ44" s="1383"/>
      <c r="BK44" s="1383"/>
      <c r="BL44" s="1383"/>
      <c r="BM44" s="1383"/>
      <c r="BN44" s="1383"/>
      <c r="BO44" s="1383"/>
      <c r="BP44" s="1383"/>
      <c r="BQ44" s="1383"/>
      <c r="BR44" s="1383"/>
      <c r="BS44" s="1383"/>
      <c r="BT44" s="1383"/>
      <c r="BU44" s="1383"/>
      <c r="BV44" s="1383"/>
      <c r="BW44" s="1383"/>
      <c r="BX44" s="1383"/>
      <c r="BY44" s="1383"/>
      <c r="BZ44" s="1383"/>
      <c r="CA44" s="1383"/>
      <c r="CB44" s="1383"/>
      <c r="CC44" s="1383"/>
      <c r="CD44" s="1383"/>
      <c r="CE44" s="1383"/>
      <c r="CF44" s="1383"/>
      <c r="CG44" s="1383"/>
      <c r="CH44" s="1383"/>
      <c r="CI44" s="1383"/>
      <c r="CJ44" s="1383"/>
      <c r="CK44" s="1383"/>
      <c r="CL44" s="1383"/>
      <c r="CM44" s="1383"/>
      <c r="CN44" s="1383"/>
      <c r="CO44" s="1383"/>
      <c r="CP44" s="1383"/>
      <c r="CQ44" s="1383"/>
      <c r="CR44" s="1383"/>
      <c r="CS44" s="1383"/>
      <c r="CT44" s="1383"/>
      <c r="CU44" s="1383"/>
      <c r="CV44" s="1383"/>
      <c r="CW44" s="1383"/>
      <c r="CX44" s="1383"/>
      <c r="CY44" s="1383"/>
      <c r="CZ44" s="1383"/>
      <c r="DA44" s="1383"/>
      <c r="DB44" s="1383"/>
      <c r="DC44" s="1383"/>
      <c r="DD44" s="1383"/>
      <c r="DE44" s="1395"/>
      <c r="DF44" s="1396"/>
      <c r="DG44" s="1396"/>
      <c r="DH44" s="1396"/>
      <c r="DI44" s="1396"/>
      <c r="DJ44" s="1396"/>
      <c r="DK44" s="1396"/>
    </row>
    <row r="45" spans="1:115" s="1123" customFormat="1" ht="14.25" customHeight="1">
      <c r="A45" s="1122"/>
      <c r="B45" s="1644"/>
      <c r="C45" s="1646" t="s">
        <v>599</v>
      </c>
      <c r="D45" s="1646"/>
      <c r="E45" s="1401">
        <f t="shared" si="1"/>
        <v>14.863141246975106</v>
      </c>
      <c r="F45" s="1403">
        <f t="shared" si="1"/>
        <v>0</v>
      </c>
      <c r="G45" s="1403">
        <f t="shared" si="1"/>
        <v>0</v>
      </c>
      <c r="H45" s="1403">
        <f t="shared" si="1"/>
        <v>0</v>
      </c>
      <c r="I45" s="1403">
        <f t="shared" si="1"/>
        <v>0</v>
      </c>
      <c r="J45" s="1403">
        <f t="shared" si="1"/>
        <v>9.8329183762580783</v>
      </c>
      <c r="K45" s="1403">
        <f t="shared" si="1"/>
        <v>4.7768957704304205</v>
      </c>
      <c r="L45" s="1403">
        <f t="shared" si="1"/>
        <v>0.23577965303210369</v>
      </c>
      <c r="M45" s="1403">
        <f t="shared" si="1"/>
        <v>1.754744725450464E-2</v>
      </c>
      <c r="N45" s="1107"/>
      <c r="O45" s="1150"/>
      <c r="P45" s="1389"/>
      <c r="Q45" s="1795"/>
      <c r="R45" s="1795"/>
      <c r="S45" s="1404"/>
      <c r="T45" s="1404"/>
      <c r="U45" s="1404"/>
      <c r="V45" s="1404"/>
      <c r="W45" s="1404"/>
      <c r="X45" s="1404"/>
      <c r="Y45" s="1407"/>
      <c r="Z45" s="1407"/>
      <c r="AA45" s="1407"/>
      <c r="AB45" s="1407"/>
      <c r="AC45" s="1407"/>
      <c r="AD45" s="1393"/>
      <c r="AE45" s="1393"/>
      <c r="AF45" s="1393"/>
      <c r="AG45" s="1393"/>
      <c r="AH45" s="1393"/>
      <c r="AI45" s="1393"/>
      <c r="AJ45" s="1383"/>
      <c r="AK45" s="1395"/>
      <c r="AL45" s="1383"/>
      <c r="AM45" s="1383"/>
      <c r="AN45" s="1383"/>
      <c r="AO45" s="1383"/>
      <c r="AP45" s="1383"/>
      <c r="AQ45" s="1383"/>
      <c r="AR45" s="1383"/>
      <c r="AS45" s="1383"/>
      <c r="AT45" s="1383"/>
      <c r="AU45" s="1383"/>
      <c r="AV45" s="1383"/>
      <c r="AW45" s="1383"/>
      <c r="AX45" s="1383"/>
      <c r="AY45" s="1383"/>
      <c r="AZ45" s="1383"/>
      <c r="BA45" s="1383"/>
      <c r="BB45" s="1383"/>
      <c r="BC45" s="1383"/>
      <c r="BD45" s="1383"/>
      <c r="BE45" s="1383"/>
      <c r="BF45" s="1383"/>
      <c r="BG45" s="1383"/>
      <c r="BH45" s="1383"/>
      <c r="BI45" s="1383"/>
      <c r="BJ45" s="1383"/>
      <c r="BK45" s="1383"/>
      <c r="BL45" s="1383"/>
      <c r="BM45" s="1383"/>
      <c r="BN45" s="1383"/>
      <c r="BO45" s="1383"/>
      <c r="BP45" s="1383"/>
      <c r="BQ45" s="1383"/>
      <c r="BR45" s="1383"/>
      <c r="BS45" s="1383"/>
      <c r="BT45" s="1383"/>
      <c r="BU45" s="1383"/>
      <c r="BV45" s="1383"/>
      <c r="BW45" s="1383"/>
      <c r="BX45" s="1383"/>
      <c r="BY45" s="1383"/>
      <c r="BZ45" s="1383"/>
      <c r="CA45" s="1383"/>
      <c r="CB45" s="1383"/>
      <c r="CC45" s="1383"/>
      <c r="CD45" s="1383"/>
      <c r="CE45" s="1383"/>
      <c r="CF45" s="1383"/>
      <c r="CG45" s="1383"/>
      <c r="CH45" s="1383"/>
      <c r="CI45" s="1383"/>
      <c r="CJ45" s="1383"/>
      <c r="CK45" s="1383"/>
      <c r="CL45" s="1383"/>
      <c r="CM45" s="1383"/>
      <c r="CN45" s="1383"/>
      <c r="CO45" s="1383"/>
      <c r="CP45" s="1383"/>
      <c r="CQ45" s="1383"/>
      <c r="CR45" s="1383"/>
      <c r="CS45" s="1383"/>
      <c r="CT45" s="1383"/>
      <c r="CU45" s="1383"/>
      <c r="CV45" s="1383"/>
      <c r="CW45" s="1383"/>
      <c r="CX45" s="1383"/>
      <c r="CY45" s="1383"/>
      <c r="CZ45" s="1383"/>
      <c r="DA45" s="1383"/>
      <c r="DB45" s="1383"/>
      <c r="DC45" s="1383"/>
      <c r="DD45" s="1383"/>
      <c r="DE45" s="1395"/>
      <c r="DF45" s="1396"/>
      <c r="DG45" s="1396"/>
      <c r="DH45" s="1396"/>
      <c r="DI45" s="1396"/>
      <c r="DJ45" s="1396"/>
      <c r="DK45" s="1396"/>
    </row>
    <row r="46" spans="1:115" s="1123" customFormat="1" ht="14.25" customHeight="1">
      <c r="A46" s="1122"/>
      <c r="B46" s="1644"/>
      <c r="C46" s="1646" t="s">
        <v>601</v>
      </c>
      <c r="D46" s="1646"/>
      <c r="E46" s="1401">
        <f t="shared" si="1"/>
        <v>8.1324936554869325</v>
      </c>
      <c r="F46" s="1403">
        <f t="shared" si="1"/>
        <v>0</v>
      </c>
      <c r="G46" s="1403">
        <f t="shared" si="1"/>
        <v>0</v>
      </c>
      <c r="H46" s="1403">
        <f t="shared" si="1"/>
        <v>0</v>
      </c>
      <c r="I46" s="1403">
        <f t="shared" si="1"/>
        <v>0</v>
      </c>
      <c r="J46" s="1403">
        <f t="shared" si="1"/>
        <v>0</v>
      </c>
      <c r="K46" s="1403">
        <f t="shared" si="1"/>
        <v>6.163461499223061</v>
      </c>
      <c r="L46" s="1403">
        <f t="shared" si="1"/>
        <v>1.7390563100756353</v>
      </c>
      <c r="M46" s="1403">
        <f t="shared" si="1"/>
        <v>0.22997584618823652</v>
      </c>
      <c r="N46" s="1107"/>
      <c r="O46" s="1150"/>
      <c r="P46" s="1389"/>
      <c r="Q46" s="1795"/>
      <c r="R46" s="1795"/>
      <c r="S46" s="1404"/>
      <c r="T46" s="1404"/>
      <c r="U46" s="1404"/>
      <c r="V46" s="1404"/>
      <c r="W46" s="1404"/>
      <c r="X46" s="1404"/>
      <c r="Y46" s="1407"/>
      <c r="Z46" s="1407"/>
      <c r="AA46" s="1407"/>
      <c r="AB46" s="1407"/>
      <c r="AC46" s="1407"/>
      <c r="AD46" s="1393"/>
      <c r="AE46" s="1393"/>
      <c r="AF46" s="1393"/>
      <c r="AG46" s="1393"/>
      <c r="AH46" s="1393"/>
      <c r="AI46" s="1393"/>
      <c r="AJ46" s="1383"/>
      <c r="AK46" s="1395"/>
      <c r="AL46" s="1383"/>
      <c r="AM46" s="1383"/>
      <c r="AN46" s="1383"/>
      <c r="AO46" s="1383"/>
      <c r="AP46" s="1408"/>
      <c r="AQ46" s="1408"/>
      <c r="AR46" s="1383"/>
      <c r="AS46" s="1383"/>
      <c r="AT46" s="1383"/>
      <c r="AU46" s="1383"/>
      <c r="AV46" s="1383"/>
      <c r="AW46" s="1383"/>
      <c r="AX46" s="1383"/>
      <c r="AY46" s="1383"/>
      <c r="AZ46" s="1383"/>
      <c r="BA46" s="1408"/>
      <c r="BB46" s="1383"/>
      <c r="BC46" s="1383"/>
      <c r="BD46" s="1383"/>
      <c r="BE46" s="1383"/>
      <c r="BF46" s="1383"/>
      <c r="BG46" s="1383"/>
      <c r="BH46" s="1383"/>
      <c r="BI46" s="1383"/>
      <c r="BJ46" s="1383"/>
      <c r="BK46" s="1383"/>
      <c r="BL46" s="1383"/>
      <c r="BM46" s="1383"/>
      <c r="BN46" s="1383"/>
      <c r="BO46" s="1383"/>
      <c r="BP46" s="1383"/>
      <c r="BQ46" s="1383"/>
      <c r="BR46" s="1383"/>
      <c r="BS46" s="1383"/>
      <c r="BT46" s="1383"/>
      <c r="BU46" s="1383"/>
      <c r="BV46" s="1383"/>
      <c r="BW46" s="1383"/>
      <c r="BX46" s="1383"/>
      <c r="BY46" s="1383"/>
      <c r="BZ46" s="1383"/>
      <c r="CA46" s="1383"/>
      <c r="CB46" s="1383"/>
      <c r="CC46" s="1383"/>
      <c r="CD46" s="1383"/>
      <c r="CE46" s="1383"/>
      <c r="CF46" s="1383"/>
      <c r="CG46" s="1383"/>
      <c r="CH46" s="1383"/>
      <c r="CI46" s="1383"/>
      <c r="CJ46" s="1383"/>
      <c r="CK46" s="1383"/>
      <c r="CL46" s="1383"/>
      <c r="CM46" s="1383"/>
      <c r="CN46" s="1383"/>
      <c r="CO46" s="1383"/>
      <c r="CP46" s="1383"/>
      <c r="CQ46" s="1383"/>
      <c r="CR46" s="1383"/>
      <c r="CS46" s="1383"/>
      <c r="CT46" s="1383"/>
      <c r="CU46" s="1383"/>
      <c r="CV46" s="1383"/>
      <c r="CW46" s="1383"/>
      <c r="CX46" s="1383"/>
      <c r="CY46" s="1383"/>
      <c r="CZ46" s="1383"/>
      <c r="DA46" s="1383"/>
      <c r="DB46" s="1383"/>
      <c r="DC46" s="1383"/>
      <c r="DD46" s="1383"/>
      <c r="DE46" s="1395"/>
      <c r="DF46" s="1396"/>
      <c r="DG46" s="1396"/>
      <c r="DH46" s="1396"/>
      <c r="DI46" s="1396"/>
      <c r="DJ46" s="1396"/>
      <c r="DK46" s="1396"/>
    </row>
    <row r="47" spans="1:115" s="1123" customFormat="1" ht="14.25" customHeight="1">
      <c r="A47" s="1122"/>
      <c r="B47" s="1644"/>
      <c r="C47" s="1646" t="s">
        <v>603</v>
      </c>
      <c r="D47" s="1646"/>
      <c r="E47" s="1401">
        <f t="shared" si="1"/>
        <v>2.6643100792627714</v>
      </c>
      <c r="F47" s="1403">
        <f t="shared" si="1"/>
        <v>0</v>
      </c>
      <c r="G47" s="1403">
        <f t="shared" si="1"/>
        <v>0</v>
      </c>
      <c r="H47" s="1403">
        <f t="shared" si="1"/>
        <v>0</v>
      </c>
      <c r="I47" s="1403">
        <f t="shared" si="1"/>
        <v>0</v>
      </c>
      <c r="J47" s="1403">
        <f t="shared" si="1"/>
        <v>0</v>
      </c>
      <c r="K47" s="1403">
        <f t="shared" si="1"/>
        <v>0</v>
      </c>
      <c r="L47" s="1403">
        <f t="shared" si="1"/>
        <v>2.0394486564867291</v>
      </c>
      <c r="M47" s="1403">
        <f t="shared" si="1"/>
        <v>0.62486142277604251</v>
      </c>
      <c r="N47" s="1107"/>
      <c r="O47" s="1150"/>
      <c r="P47" s="1389"/>
      <c r="Q47" s="1795"/>
      <c r="R47" s="1795"/>
      <c r="S47" s="1404"/>
      <c r="T47" s="1404"/>
      <c r="U47" s="1404"/>
      <c r="V47" s="1404"/>
      <c r="W47" s="1404"/>
      <c r="X47" s="1404"/>
      <c r="Y47" s="1407"/>
      <c r="Z47" s="1407"/>
      <c r="AA47" s="1407"/>
      <c r="AB47" s="1407"/>
      <c r="AC47" s="1407"/>
      <c r="AD47" s="1393"/>
      <c r="AE47" s="1393"/>
      <c r="AF47" s="1393"/>
      <c r="AG47" s="1393"/>
      <c r="AH47" s="1393"/>
      <c r="AI47" s="1393"/>
      <c r="AJ47" s="1383"/>
      <c r="AK47" s="1395"/>
      <c r="AL47" s="1383"/>
      <c r="AM47" s="1383"/>
      <c r="AN47" s="1383"/>
      <c r="AO47" s="1383"/>
      <c r="AP47" s="1409"/>
      <c r="AQ47" s="1409"/>
      <c r="AR47" s="1383"/>
      <c r="AS47" s="1383"/>
      <c r="AT47" s="1383"/>
      <c r="AU47" s="1383"/>
      <c r="AV47" s="1383"/>
      <c r="AW47" s="1383"/>
      <c r="AX47" s="1383"/>
      <c r="AY47" s="1383"/>
      <c r="AZ47" s="1383"/>
      <c r="BA47" s="1409"/>
      <c r="BB47" s="1383"/>
      <c r="BC47" s="1383"/>
      <c r="BD47" s="1383"/>
      <c r="BE47" s="1383"/>
      <c r="BF47" s="1383"/>
      <c r="BG47" s="1383"/>
      <c r="BH47" s="1383"/>
      <c r="BI47" s="1383"/>
      <c r="BJ47" s="1383"/>
      <c r="BK47" s="1383"/>
      <c r="BL47" s="1383"/>
      <c r="BM47" s="1383"/>
      <c r="BN47" s="1383"/>
      <c r="BO47" s="1383"/>
      <c r="BP47" s="1383"/>
      <c r="BQ47" s="1383"/>
      <c r="BR47" s="1383"/>
      <c r="BS47" s="1383"/>
      <c r="BT47" s="1383"/>
      <c r="BU47" s="1383"/>
      <c r="BV47" s="1383"/>
      <c r="BW47" s="1383"/>
      <c r="BX47" s="1383"/>
      <c r="BY47" s="1383"/>
      <c r="BZ47" s="1383"/>
      <c r="CA47" s="1383"/>
      <c r="CB47" s="1383"/>
      <c r="CC47" s="1383"/>
      <c r="CD47" s="1383"/>
      <c r="CE47" s="1383"/>
      <c r="CF47" s="1383"/>
      <c r="CG47" s="1383"/>
      <c r="CH47" s="1383"/>
      <c r="CI47" s="1383"/>
      <c r="CJ47" s="1383"/>
      <c r="CK47" s="1383"/>
      <c r="CL47" s="1383"/>
      <c r="CM47" s="1383"/>
      <c r="CN47" s="1383"/>
      <c r="CO47" s="1383"/>
      <c r="CP47" s="1383"/>
      <c r="CQ47" s="1383"/>
      <c r="CR47" s="1383"/>
      <c r="CS47" s="1383"/>
      <c r="CT47" s="1383"/>
      <c r="CU47" s="1383"/>
      <c r="CV47" s="1383"/>
      <c r="CW47" s="1383"/>
      <c r="CX47" s="1383"/>
      <c r="CY47" s="1383"/>
      <c r="CZ47" s="1383"/>
      <c r="DA47" s="1383"/>
      <c r="DB47" s="1383"/>
      <c r="DC47" s="1383"/>
      <c r="DD47" s="1383"/>
      <c r="DE47" s="1395"/>
      <c r="DF47" s="1396"/>
      <c r="DG47" s="1396"/>
      <c r="DH47" s="1396"/>
      <c r="DI47" s="1396"/>
      <c r="DJ47" s="1396"/>
      <c r="DK47" s="1396"/>
    </row>
    <row r="48" spans="1:115" s="1123" customFormat="1" ht="14.25" customHeight="1">
      <c r="A48" s="1122"/>
      <c r="B48" s="1644"/>
      <c r="C48" s="1646" t="s">
        <v>589</v>
      </c>
      <c r="D48" s="1646"/>
      <c r="E48" s="1401">
        <f t="shared" si="1"/>
        <v>1.2620559350953025</v>
      </c>
      <c r="F48" s="1403">
        <f t="shared" si="1"/>
        <v>0</v>
      </c>
      <c r="G48" s="1403">
        <f t="shared" si="1"/>
        <v>0</v>
      </c>
      <c r="H48" s="1403">
        <f t="shared" si="1"/>
        <v>0</v>
      </c>
      <c r="I48" s="1403">
        <f t="shared" si="1"/>
        <v>0</v>
      </c>
      <c r="J48" s="1403">
        <f t="shared" si="1"/>
        <v>0</v>
      </c>
      <c r="K48" s="1403">
        <f t="shared" si="1"/>
        <v>0</v>
      </c>
      <c r="L48" s="1403">
        <f t="shared" si="1"/>
        <v>0</v>
      </c>
      <c r="M48" s="1403">
        <f t="shared" si="1"/>
        <v>1.2620559350953025</v>
      </c>
      <c r="N48" s="1107"/>
      <c r="O48" s="1150"/>
      <c r="P48" s="1389"/>
      <c r="Q48" s="1795"/>
      <c r="R48" s="1795"/>
      <c r="S48" s="1404"/>
      <c r="T48" s="1404"/>
      <c r="U48" s="1404"/>
      <c r="V48" s="1404"/>
      <c r="W48" s="1404"/>
      <c r="X48" s="1404"/>
      <c r="Y48" s="1407"/>
      <c r="Z48" s="1407"/>
      <c r="AA48" s="1407"/>
      <c r="AB48" s="1407"/>
      <c r="AC48" s="1407"/>
      <c r="AD48" s="1393"/>
      <c r="AE48" s="1393"/>
      <c r="AF48" s="1393"/>
      <c r="AG48" s="1393"/>
      <c r="AH48" s="1393"/>
      <c r="AI48" s="1393"/>
      <c r="AJ48" s="1383"/>
      <c r="AK48" s="1395"/>
      <c r="AL48" s="1383"/>
      <c r="AM48" s="1383"/>
      <c r="AN48" s="1383"/>
      <c r="AO48" s="1383"/>
      <c r="AP48" s="1408"/>
      <c r="AQ48" s="1408"/>
      <c r="AR48" s="1383"/>
      <c r="AS48" s="1383"/>
      <c r="AT48" s="1383"/>
      <c r="AU48" s="1383"/>
      <c r="AV48" s="1383"/>
      <c r="AW48" s="1383"/>
      <c r="AX48" s="1383"/>
      <c r="AY48" s="1383"/>
      <c r="AZ48" s="1383"/>
      <c r="BA48" s="1408"/>
      <c r="BB48" s="1383"/>
      <c r="BC48" s="1383"/>
      <c r="BD48" s="1383"/>
      <c r="BE48" s="1383"/>
      <c r="BF48" s="1383"/>
      <c r="BG48" s="1383"/>
      <c r="BH48" s="1383"/>
      <c r="BI48" s="1383"/>
      <c r="BJ48" s="1383"/>
      <c r="BK48" s="1383"/>
      <c r="BL48" s="1383"/>
      <c r="BM48" s="1383"/>
      <c r="BN48" s="1383"/>
      <c r="BO48" s="1383"/>
      <c r="BP48" s="1383"/>
      <c r="BQ48" s="1383"/>
      <c r="BR48" s="1383"/>
      <c r="BS48" s="1383"/>
      <c r="BT48" s="1383"/>
      <c r="BU48" s="1383"/>
      <c r="BV48" s="1383"/>
      <c r="BW48" s="1383"/>
      <c r="BX48" s="1383"/>
      <c r="BY48" s="1383"/>
      <c r="BZ48" s="1383"/>
      <c r="CA48" s="1383"/>
      <c r="CB48" s="1383"/>
      <c r="CC48" s="1383"/>
      <c r="CD48" s="1383"/>
      <c r="CE48" s="1383"/>
      <c r="CF48" s="1383"/>
      <c r="CG48" s="1383"/>
      <c r="CH48" s="1383"/>
      <c r="CI48" s="1383"/>
      <c r="CJ48" s="1383"/>
      <c r="CK48" s="1383"/>
      <c r="CL48" s="1383"/>
      <c r="CM48" s="1383"/>
      <c r="CN48" s="1383"/>
      <c r="CO48" s="1383"/>
      <c r="CP48" s="1383"/>
      <c r="CQ48" s="1383"/>
      <c r="CR48" s="1383"/>
      <c r="CS48" s="1383"/>
      <c r="CT48" s="1383"/>
      <c r="CU48" s="1383"/>
      <c r="CV48" s="1383"/>
      <c r="CW48" s="1383"/>
      <c r="CX48" s="1383"/>
      <c r="CY48" s="1383"/>
      <c r="CZ48" s="1383"/>
      <c r="DA48" s="1383"/>
      <c r="DB48" s="1383"/>
      <c r="DC48" s="1383"/>
      <c r="DD48" s="1383"/>
      <c r="DE48" s="1395"/>
      <c r="DF48" s="1396"/>
      <c r="DG48" s="1396"/>
      <c r="DH48" s="1396"/>
      <c r="DI48" s="1396"/>
      <c r="DJ48" s="1396"/>
      <c r="DK48" s="1396"/>
    </row>
    <row r="49" spans="1:115" s="1123" customFormat="1" ht="6.75" customHeight="1">
      <c r="A49" s="1122"/>
      <c r="B49" s="1644"/>
      <c r="C49" s="179"/>
      <c r="D49" s="1410"/>
      <c r="E49" s="1398"/>
      <c r="F49" s="1398"/>
      <c r="G49" s="1398"/>
      <c r="H49" s="1399"/>
      <c r="I49" s="1398"/>
      <c r="J49" s="1400"/>
      <c r="K49" s="1400"/>
      <c r="L49" s="1400"/>
      <c r="M49" s="1400"/>
      <c r="N49" s="1107"/>
      <c r="O49" s="1150"/>
      <c r="P49" s="1389"/>
      <c r="Q49" s="1795"/>
      <c r="R49" s="1795"/>
      <c r="S49" s="1404"/>
      <c r="T49" s="1404"/>
      <c r="U49" s="1404"/>
      <c r="V49" s="1404"/>
      <c r="W49" s="1404"/>
      <c r="X49" s="1404"/>
      <c r="Y49" s="1407"/>
      <c r="Z49" s="1407"/>
      <c r="AA49" s="1407"/>
      <c r="AB49" s="1407"/>
      <c r="AC49" s="1407"/>
      <c r="AD49" s="1393"/>
      <c r="AE49" s="1393"/>
      <c r="AF49" s="1393"/>
      <c r="AG49" s="1393"/>
      <c r="AH49" s="1393"/>
      <c r="AI49" s="1393"/>
      <c r="AJ49" s="1383"/>
      <c r="AK49" s="1395"/>
      <c r="AL49" s="1383"/>
      <c r="AM49" s="1383"/>
      <c r="AN49" s="1383"/>
      <c r="AO49" s="1383"/>
      <c r="AP49" s="1408"/>
      <c r="AQ49" s="1408"/>
      <c r="AR49" s="1383"/>
      <c r="AS49" s="1383"/>
      <c r="AT49" s="1383"/>
      <c r="AU49" s="1383"/>
      <c r="AV49" s="1383"/>
      <c r="AW49" s="1383"/>
      <c r="AX49" s="1383"/>
      <c r="AY49" s="1383"/>
      <c r="AZ49" s="1383"/>
      <c r="BA49" s="1408"/>
      <c r="BB49" s="1383"/>
      <c r="BC49" s="1383"/>
      <c r="BD49" s="1383"/>
      <c r="BE49" s="1383"/>
      <c r="BF49" s="1383"/>
      <c r="BG49" s="1383"/>
      <c r="BH49" s="1383"/>
      <c r="BI49" s="1383"/>
      <c r="BJ49" s="1383"/>
      <c r="BK49" s="1383"/>
      <c r="BL49" s="1383"/>
      <c r="BM49" s="1383"/>
      <c r="BN49" s="1383"/>
      <c r="BO49" s="1383"/>
      <c r="BP49" s="1383"/>
      <c r="BQ49" s="1383"/>
      <c r="BR49" s="1383"/>
      <c r="BS49" s="1383"/>
      <c r="BT49" s="1383"/>
      <c r="BU49" s="1383"/>
      <c r="BV49" s="1383"/>
      <c r="BW49" s="1383"/>
      <c r="BX49" s="1383"/>
      <c r="BY49" s="1383"/>
      <c r="BZ49" s="1383"/>
      <c r="CA49" s="1383"/>
      <c r="CB49" s="1383"/>
      <c r="CC49" s="1383"/>
      <c r="CD49" s="1383"/>
      <c r="CE49" s="1383"/>
      <c r="CF49" s="1383"/>
      <c r="CG49" s="1383"/>
      <c r="CH49" s="1383"/>
      <c r="CI49" s="1383"/>
      <c r="CJ49" s="1383"/>
      <c r="CK49" s="1383"/>
      <c r="CL49" s="1383"/>
      <c r="CM49" s="1383"/>
      <c r="CN49" s="1383"/>
      <c r="CO49" s="1383"/>
      <c r="CP49" s="1383"/>
      <c r="CQ49" s="1383"/>
      <c r="CR49" s="1383"/>
      <c r="CS49" s="1383"/>
      <c r="CT49" s="1383"/>
      <c r="CU49" s="1383"/>
      <c r="CV49" s="1383"/>
      <c r="CW49" s="1383"/>
      <c r="CX49" s="1383"/>
      <c r="CY49" s="1383"/>
      <c r="CZ49" s="1383"/>
      <c r="DA49" s="1383"/>
      <c r="DB49" s="1383"/>
      <c r="DC49" s="1383"/>
      <c r="DD49" s="1383"/>
      <c r="DE49" s="1395"/>
      <c r="DF49" s="1396"/>
      <c r="DG49" s="1396"/>
      <c r="DH49" s="1396"/>
      <c r="DI49" s="1396"/>
      <c r="DJ49" s="1396"/>
      <c r="DK49" s="1396"/>
    </row>
    <row r="50" spans="1:115" s="1123" customFormat="1" ht="13.5" customHeight="1">
      <c r="A50" s="1122"/>
      <c r="B50" s="1644"/>
      <c r="C50" s="1141" t="s">
        <v>606</v>
      </c>
      <c r="D50" s="1377"/>
      <c r="E50" s="1401">
        <f t="shared" ref="E50:M58" si="2">+E30/$E30*100</f>
        <v>100</v>
      </c>
      <c r="F50" s="1401">
        <f t="shared" si="2"/>
        <v>5.4011224018329145</v>
      </c>
      <c r="G50" s="1401">
        <f t="shared" si="2"/>
        <v>0.96628849726291566</v>
      </c>
      <c r="H50" s="1401">
        <f t="shared" si="2"/>
        <v>29.506599336461647</v>
      </c>
      <c r="I50" s="1401">
        <f t="shared" si="2"/>
        <v>26.438970023791075</v>
      </c>
      <c r="J50" s="1401">
        <f t="shared" si="2"/>
        <v>19.677308339480987</v>
      </c>
      <c r="K50" s="1401">
        <f t="shared" si="2"/>
        <v>11.769757541434874</v>
      </c>
      <c r="L50" s="1401">
        <f t="shared" si="2"/>
        <v>4.0913210869986107</v>
      </c>
      <c r="M50" s="1401">
        <f t="shared" si="2"/>
        <v>2.1486327727369798</v>
      </c>
      <c r="N50" s="1107"/>
      <c r="O50" s="1150"/>
      <c r="P50" s="1389"/>
      <c r="Q50" s="1795"/>
      <c r="R50" s="1795"/>
      <c r="S50" s="1404"/>
      <c r="T50" s="1404"/>
      <c r="U50" s="1404"/>
      <c r="V50" s="1404"/>
      <c r="W50" s="1404"/>
      <c r="X50" s="1404"/>
      <c r="Y50" s="1407"/>
      <c r="Z50" s="1407"/>
      <c r="AA50" s="1407"/>
      <c r="AB50" s="1407"/>
      <c r="AC50" s="1407"/>
      <c r="AD50" s="1393"/>
      <c r="AE50" s="1393"/>
      <c r="AF50" s="1393"/>
      <c r="AG50" s="1393"/>
      <c r="AH50" s="1393"/>
      <c r="AI50" s="1393"/>
      <c r="AJ50" s="1383"/>
      <c r="AK50" s="1395"/>
      <c r="AL50" s="1383"/>
      <c r="AM50" s="1383"/>
      <c r="AN50" s="1383"/>
      <c r="AO50" s="1383"/>
      <c r="AP50" s="1408"/>
      <c r="AQ50" s="1408"/>
      <c r="AR50" s="1383"/>
      <c r="AS50" s="1383"/>
      <c r="AT50" s="1383"/>
      <c r="AU50" s="1383"/>
      <c r="AV50" s="1383"/>
      <c r="AW50" s="1383"/>
      <c r="AX50" s="1383"/>
      <c r="AY50" s="1383"/>
      <c r="AZ50" s="1383"/>
      <c r="BA50" s="1408"/>
      <c r="BB50" s="1383"/>
      <c r="BC50" s="1383"/>
      <c r="BD50" s="1383"/>
      <c r="BE50" s="1383"/>
      <c r="BF50" s="1383"/>
      <c r="BG50" s="1383"/>
      <c r="BH50" s="1383"/>
      <c r="BI50" s="1383"/>
      <c r="BJ50" s="1383"/>
      <c r="BK50" s="1383"/>
      <c r="BL50" s="1383"/>
      <c r="BM50" s="1383"/>
      <c r="BN50" s="1383"/>
      <c r="BO50" s="1383"/>
      <c r="BP50" s="1383"/>
      <c r="BQ50" s="1383"/>
      <c r="BR50" s="1383"/>
      <c r="BS50" s="1383"/>
      <c r="BT50" s="1383"/>
      <c r="BU50" s="1383"/>
      <c r="BV50" s="1383"/>
      <c r="BW50" s="1383"/>
      <c r="BX50" s="1383"/>
      <c r="BY50" s="1383"/>
      <c r="BZ50" s="1383"/>
      <c r="CA50" s="1383"/>
      <c r="CB50" s="1383"/>
      <c r="CC50" s="1383"/>
      <c r="CD50" s="1383"/>
      <c r="CE50" s="1383"/>
      <c r="CF50" s="1383"/>
      <c r="CG50" s="1383"/>
      <c r="CH50" s="1383"/>
      <c r="CI50" s="1383"/>
      <c r="CJ50" s="1383"/>
      <c r="CK50" s="1383"/>
      <c r="CL50" s="1383"/>
      <c r="CM50" s="1383"/>
      <c r="CN50" s="1383"/>
      <c r="CO50" s="1383"/>
      <c r="CP50" s="1383"/>
      <c r="CQ50" s="1383"/>
      <c r="CR50" s="1383"/>
      <c r="CS50" s="1383"/>
      <c r="CT50" s="1383"/>
      <c r="CU50" s="1383"/>
      <c r="CV50" s="1383"/>
      <c r="CW50" s="1383"/>
      <c r="CX50" s="1383"/>
      <c r="CY50" s="1383"/>
      <c r="CZ50" s="1383"/>
      <c r="DA50" s="1383"/>
      <c r="DB50" s="1383"/>
      <c r="DC50" s="1383"/>
      <c r="DD50" s="1383"/>
      <c r="DE50" s="1395"/>
      <c r="DF50" s="1396"/>
      <c r="DG50" s="1396"/>
      <c r="DH50" s="1396"/>
      <c r="DI50" s="1396"/>
      <c r="DJ50" s="1396"/>
      <c r="DK50" s="1396"/>
    </row>
    <row r="51" spans="1:115" s="1123" customFormat="1" ht="14.25" customHeight="1">
      <c r="A51" s="1122"/>
      <c r="B51" s="1644"/>
      <c r="C51" s="1646" t="s">
        <v>592</v>
      </c>
      <c r="D51" s="1646"/>
      <c r="E51" s="1401">
        <f t="shared" si="2"/>
        <v>100</v>
      </c>
      <c r="F51" s="1411">
        <f t="shared" si="2"/>
        <v>23.70598127307283</v>
      </c>
      <c r="G51" s="1403">
        <f t="shared" si="2"/>
        <v>1.303322487238425</v>
      </c>
      <c r="H51" s="1403">
        <f t="shared" si="2"/>
        <v>64.081116849259175</v>
      </c>
      <c r="I51" s="1403">
        <f t="shared" si="2"/>
        <v>9.4460531160134131</v>
      </c>
      <c r="J51" s="1403">
        <f t="shared" si="2"/>
        <v>1.1787416539797206</v>
      </c>
      <c r="K51" s="1403">
        <f t="shared" si="2"/>
        <v>0.21035453794640635</v>
      </c>
      <c r="L51" s="1403">
        <f t="shared" si="2"/>
        <v>5.2737892673413139E-2</v>
      </c>
      <c r="M51" s="1403">
        <f t="shared" si="2"/>
        <v>2.1692189816611442E-2</v>
      </c>
      <c r="N51" s="1107"/>
      <c r="O51" s="1150"/>
      <c r="P51" s="1389"/>
      <c r="Q51" s="1795"/>
      <c r="R51" s="1795"/>
      <c r="S51" s="1404"/>
      <c r="T51" s="1404"/>
      <c r="U51" s="1404"/>
      <c r="V51" s="1404"/>
      <c r="W51" s="1404"/>
      <c r="X51" s="1404"/>
      <c r="Y51" s="1407"/>
      <c r="Z51" s="1407"/>
      <c r="AA51" s="1407"/>
      <c r="AB51" s="1407"/>
      <c r="AC51" s="1407"/>
      <c r="AD51" s="1393"/>
      <c r="AE51" s="1393"/>
      <c r="AF51" s="1393"/>
      <c r="AG51" s="1393"/>
      <c r="AH51" s="1393"/>
      <c r="AI51" s="1393"/>
      <c r="AJ51" s="1383"/>
      <c r="AK51" s="1395"/>
      <c r="AL51" s="1383"/>
      <c r="AM51" s="1383"/>
      <c r="AN51" s="1383"/>
      <c r="AO51" s="1383"/>
      <c r="AP51" s="1409"/>
      <c r="AQ51" s="1409"/>
      <c r="AR51" s="1383"/>
      <c r="AS51" s="1383"/>
      <c r="AT51" s="1383"/>
      <c r="AU51" s="1383"/>
      <c r="AV51" s="1383"/>
      <c r="AW51" s="1383"/>
      <c r="AX51" s="1383"/>
      <c r="AY51" s="1383"/>
      <c r="AZ51" s="1383"/>
      <c r="BA51" s="1409"/>
      <c r="BB51" s="1383"/>
      <c r="BC51" s="1383"/>
      <c r="BD51" s="1383"/>
      <c r="BE51" s="1383"/>
      <c r="BF51" s="1383"/>
      <c r="BG51" s="1383"/>
      <c r="BH51" s="1383"/>
      <c r="BI51" s="1383"/>
      <c r="BJ51" s="1383"/>
      <c r="BK51" s="1383"/>
      <c r="BL51" s="1383"/>
      <c r="BM51" s="1383"/>
      <c r="BN51" s="1383"/>
      <c r="BO51" s="1383"/>
      <c r="BP51" s="1383"/>
      <c r="BQ51" s="1383"/>
      <c r="BR51" s="1383"/>
      <c r="BS51" s="1383"/>
      <c r="BT51" s="1383"/>
      <c r="BU51" s="1383"/>
      <c r="BV51" s="1383"/>
      <c r="BW51" s="1383"/>
      <c r="BX51" s="1383"/>
      <c r="BY51" s="1383"/>
      <c r="BZ51" s="1383"/>
      <c r="CA51" s="1383"/>
      <c r="CB51" s="1383"/>
      <c r="CC51" s="1383"/>
      <c r="CD51" s="1383"/>
      <c r="CE51" s="1383"/>
      <c r="CF51" s="1383"/>
      <c r="CG51" s="1383"/>
      <c r="CH51" s="1383"/>
      <c r="CI51" s="1383"/>
      <c r="CJ51" s="1383"/>
      <c r="CK51" s="1383"/>
      <c r="CL51" s="1383"/>
      <c r="CM51" s="1383"/>
      <c r="CN51" s="1383"/>
      <c r="CO51" s="1383"/>
      <c r="CP51" s="1383"/>
      <c r="CQ51" s="1383"/>
      <c r="CR51" s="1383"/>
      <c r="CS51" s="1383"/>
      <c r="CT51" s="1383"/>
      <c r="CU51" s="1383"/>
      <c r="CV51" s="1383"/>
      <c r="CW51" s="1383"/>
      <c r="CX51" s="1383"/>
      <c r="CY51" s="1383"/>
      <c r="CZ51" s="1383"/>
      <c r="DA51" s="1383"/>
      <c r="DB51" s="1383"/>
      <c r="DC51" s="1383"/>
      <c r="DD51" s="1383"/>
      <c r="DE51" s="1395"/>
      <c r="DF51" s="1396"/>
      <c r="DG51" s="1396"/>
      <c r="DH51" s="1396"/>
      <c r="DI51" s="1396"/>
      <c r="DJ51" s="1396"/>
      <c r="DK51" s="1396"/>
    </row>
    <row r="52" spans="1:115" s="1123" customFormat="1" ht="14.25" customHeight="1">
      <c r="A52" s="1151"/>
      <c r="B52" s="1644"/>
      <c r="C52" s="1646" t="s">
        <v>583</v>
      </c>
      <c r="D52" s="1646"/>
      <c r="E52" s="1401">
        <f t="shared" si="2"/>
        <v>100</v>
      </c>
      <c r="F52" s="1403">
        <f t="shared" si="2"/>
        <v>0</v>
      </c>
      <c r="G52" s="1411">
        <f t="shared" si="2"/>
        <v>11.976018756642301</v>
      </c>
      <c r="H52" s="1403">
        <f t="shared" si="2"/>
        <v>61.531846539513069</v>
      </c>
      <c r="I52" s="1403">
        <f t="shared" si="2"/>
        <v>23.211344848007919</v>
      </c>
      <c r="J52" s="1403">
        <f t="shared" si="2"/>
        <v>2.7875355946228795</v>
      </c>
      <c r="K52" s="1403">
        <f t="shared" si="2"/>
        <v>0.41050436870756024</v>
      </c>
      <c r="L52" s="1403">
        <f t="shared" si="2"/>
        <v>7.4637157946829139E-2</v>
      </c>
      <c r="M52" s="1403">
        <f t="shared" si="2"/>
        <v>8.1127345594379507E-3</v>
      </c>
      <c r="N52" s="1107"/>
      <c r="O52" s="1150"/>
      <c r="P52" s="1389"/>
      <c r="Q52" s="1795"/>
      <c r="R52" s="1795"/>
      <c r="S52" s="1404"/>
      <c r="T52" s="1404"/>
      <c r="U52" s="1404"/>
      <c r="V52" s="1404"/>
      <c r="W52" s="1404"/>
      <c r="X52" s="1404"/>
      <c r="Y52" s="1407"/>
      <c r="Z52" s="1407"/>
      <c r="AA52" s="1407"/>
      <c r="AB52" s="1407"/>
      <c r="AC52" s="1407"/>
      <c r="AD52" s="1393"/>
      <c r="AE52" s="1393"/>
      <c r="AF52" s="1393"/>
      <c r="AG52" s="1393"/>
      <c r="AH52" s="1393"/>
      <c r="AI52" s="1393"/>
      <c r="AJ52" s="1383"/>
      <c r="AK52" s="1395"/>
      <c r="AL52" s="1383"/>
      <c r="AM52" s="1383"/>
      <c r="AN52" s="1383"/>
      <c r="AO52" s="1383"/>
      <c r="AP52" s="1409"/>
      <c r="AQ52" s="1409"/>
      <c r="AR52" s="1383"/>
      <c r="AS52" s="1383"/>
      <c r="AT52" s="1383"/>
      <c r="AU52" s="1383"/>
      <c r="AV52" s="1383"/>
      <c r="AW52" s="1383"/>
      <c r="AX52" s="1383"/>
      <c r="AY52" s="1383"/>
      <c r="AZ52" s="1383"/>
      <c r="BA52" s="1409"/>
      <c r="BB52" s="1383"/>
      <c r="BC52" s="1383"/>
      <c r="BD52" s="1383"/>
      <c r="BE52" s="1383"/>
      <c r="BF52" s="1383"/>
      <c r="BG52" s="1383"/>
      <c r="BH52" s="1383"/>
      <c r="BI52" s="1383"/>
      <c r="BJ52" s="1383"/>
      <c r="BK52" s="1383"/>
      <c r="BL52" s="1383"/>
      <c r="BM52" s="1383"/>
      <c r="BN52" s="1383"/>
      <c r="BO52" s="1383"/>
      <c r="BP52" s="1383"/>
      <c r="BQ52" s="1383"/>
      <c r="BR52" s="1383"/>
      <c r="BS52" s="1383"/>
      <c r="BT52" s="1383"/>
      <c r="BU52" s="1383"/>
      <c r="BV52" s="1383"/>
      <c r="BW52" s="1383"/>
      <c r="BX52" s="1383"/>
      <c r="BY52" s="1383"/>
      <c r="BZ52" s="1383"/>
      <c r="CA52" s="1383"/>
      <c r="CB52" s="1383"/>
      <c r="CC52" s="1383"/>
      <c r="CD52" s="1383"/>
      <c r="CE52" s="1383"/>
      <c r="CF52" s="1383"/>
      <c r="CG52" s="1383"/>
      <c r="CH52" s="1383"/>
      <c r="CI52" s="1383"/>
      <c r="CJ52" s="1383"/>
      <c r="CK52" s="1383"/>
      <c r="CL52" s="1383"/>
      <c r="CM52" s="1383"/>
      <c r="CN52" s="1383"/>
      <c r="CO52" s="1383"/>
      <c r="CP52" s="1383"/>
      <c r="CQ52" s="1383"/>
      <c r="CR52" s="1383"/>
      <c r="CS52" s="1383"/>
      <c r="CT52" s="1383"/>
      <c r="CU52" s="1383"/>
      <c r="CV52" s="1383"/>
      <c r="CW52" s="1383"/>
      <c r="CX52" s="1383"/>
      <c r="CY52" s="1383"/>
      <c r="CZ52" s="1383"/>
      <c r="DA52" s="1383"/>
      <c r="DB52" s="1383"/>
      <c r="DC52" s="1383"/>
      <c r="DD52" s="1383"/>
      <c r="DE52" s="1395"/>
      <c r="DF52" s="1396"/>
      <c r="DG52" s="1396"/>
      <c r="DH52" s="1396"/>
      <c r="DI52" s="1396"/>
      <c r="DJ52" s="1396"/>
      <c r="DK52" s="1396"/>
    </row>
    <row r="53" spans="1:115" s="1123" customFormat="1" ht="14.25" customHeight="1">
      <c r="A53" s="1151"/>
      <c r="B53" s="1644"/>
      <c r="C53" s="1646" t="s">
        <v>595</v>
      </c>
      <c r="D53" s="1646"/>
      <c r="E53" s="1401">
        <f t="shared" si="2"/>
        <v>100</v>
      </c>
      <c r="F53" s="1403">
        <f t="shared" si="2"/>
        <v>0</v>
      </c>
      <c r="G53" s="1403">
        <f t="shared" si="2"/>
        <v>0</v>
      </c>
      <c r="H53" s="1411">
        <f t="shared" si="2"/>
        <v>40.641792867611137</v>
      </c>
      <c r="I53" s="1403">
        <f t="shared" si="2"/>
        <v>49.841552464453756</v>
      </c>
      <c r="J53" s="1403">
        <f t="shared" si="2"/>
        <v>8.4873884760753864</v>
      </c>
      <c r="K53" s="1403">
        <f t="shared" si="2"/>
        <v>0.91581389967346305</v>
      </c>
      <c r="L53" s="1403">
        <f t="shared" si="2"/>
        <v>0.10236417864397192</v>
      </c>
      <c r="M53" s="1403">
        <f t="shared" si="2"/>
        <v>1.1088113542282674E-2</v>
      </c>
      <c r="N53" s="1107"/>
      <c r="O53" s="1150"/>
      <c r="P53" s="1389"/>
      <c r="Q53" s="1795"/>
      <c r="R53" s="1795"/>
      <c r="S53" s="1404"/>
      <c r="T53" s="1404"/>
      <c r="U53" s="1404"/>
      <c r="V53" s="1404"/>
      <c r="W53" s="1404"/>
      <c r="X53" s="1404"/>
      <c r="Y53" s="1407"/>
      <c r="Z53" s="1407"/>
      <c r="AA53" s="1407"/>
      <c r="AB53" s="1407"/>
      <c r="AC53" s="1407"/>
      <c r="AD53" s="1393"/>
      <c r="AE53" s="1393"/>
      <c r="AF53" s="1393"/>
      <c r="AG53" s="1393"/>
      <c r="AH53" s="1393"/>
      <c r="AI53" s="1393"/>
      <c r="AJ53" s="1383"/>
      <c r="AK53" s="1395"/>
      <c r="AL53" s="1383"/>
      <c r="AM53" s="1383"/>
      <c r="AN53" s="1383"/>
      <c r="AO53" s="1383"/>
      <c r="AP53" s="1409"/>
      <c r="AQ53" s="1409"/>
      <c r="AR53" s="1409"/>
      <c r="AS53" s="1409"/>
      <c r="AT53" s="1409"/>
      <c r="AU53" s="1409"/>
      <c r="AV53" s="1409"/>
      <c r="AW53" s="1409"/>
      <c r="AX53" s="1409"/>
      <c r="AY53" s="1409"/>
      <c r="AZ53" s="1409"/>
      <c r="BA53" s="1409"/>
      <c r="BB53" s="1383"/>
      <c r="BC53" s="1383"/>
      <c r="BD53" s="1383"/>
      <c r="BE53" s="1383"/>
      <c r="BF53" s="1383"/>
      <c r="BG53" s="1383"/>
      <c r="BH53" s="1383"/>
      <c r="BI53" s="1383"/>
      <c r="BJ53" s="1383"/>
      <c r="BK53" s="1383"/>
      <c r="BL53" s="1383"/>
      <c r="BM53" s="1383"/>
      <c r="BN53" s="1383"/>
      <c r="BO53" s="1383"/>
      <c r="BP53" s="1383"/>
      <c r="BQ53" s="1383"/>
      <c r="BR53" s="1383"/>
      <c r="BS53" s="1383"/>
      <c r="BT53" s="1383"/>
      <c r="BU53" s="1383"/>
      <c r="BV53" s="1383"/>
      <c r="BW53" s="1383"/>
      <c r="BX53" s="1383"/>
      <c r="BY53" s="1383"/>
      <c r="BZ53" s="1383"/>
      <c r="CA53" s="1383"/>
      <c r="CB53" s="1383"/>
      <c r="CC53" s="1383"/>
      <c r="CD53" s="1383"/>
      <c r="CE53" s="1383"/>
      <c r="CF53" s="1383"/>
      <c r="CG53" s="1383"/>
      <c r="CH53" s="1383"/>
      <c r="CI53" s="1383"/>
      <c r="CJ53" s="1383"/>
      <c r="CK53" s="1383"/>
      <c r="CL53" s="1383"/>
      <c r="CM53" s="1383"/>
      <c r="CN53" s="1383"/>
      <c r="CO53" s="1383"/>
      <c r="CP53" s="1383"/>
      <c r="CQ53" s="1383"/>
      <c r="CR53" s="1383"/>
      <c r="CS53" s="1383"/>
      <c r="CT53" s="1383"/>
      <c r="CU53" s="1383"/>
      <c r="CV53" s="1383"/>
      <c r="CW53" s="1383"/>
      <c r="CX53" s="1383"/>
      <c r="CY53" s="1383"/>
      <c r="CZ53" s="1383"/>
      <c r="DA53" s="1383"/>
      <c r="DB53" s="1383"/>
      <c r="DC53" s="1383"/>
      <c r="DD53" s="1383"/>
      <c r="DE53" s="1395"/>
      <c r="DF53" s="1396"/>
      <c r="DG53" s="1396"/>
      <c r="DH53" s="1396"/>
      <c r="DI53" s="1396"/>
      <c r="DJ53" s="1396"/>
      <c r="DK53" s="1396"/>
    </row>
    <row r="54" spans="1:115" s="1123" customFormat="1" ht="14.25" customHeight="1">
      <c r="A54" s="1151"/>
      <c r="B54" s="1644"/>
      <c r="C54" s="1646" t="s">
        <v>597</v>
      </c>
      <c r="D54" s="1646"/>
      <c r="E54" s="1401">
        <f t="shared" si="2"/>
        <v>100</v>
      </c>
      <c r="F54" s="1403">
        <f t="shared" si="2"/>
        <v>0</v>
      </c>
      <c r="G54" s="1403">
        <f t="shared" si="2"/>
        <v>0</v>
      </c>
      <c r="H54" s="1403">
        <f t="shared" si="2"/>
        <v>0</v>
      </c>
      <c r="I54" s="1411">
        <f t="shared" si="2"/>
        <v>54.133783568258444</v>
      </c>
      <c r="J54" s="1403">
        <f t="shared" si="2"/>
        <v>42.604946351282237</v>
      </c>
      <c r="K54" s="1403">
        <f t="shared" si="2"/>
        <v>3.033036170949948</v>
      </c>
      <c r="L54" s="1403">
        <f t="shared" si="2"/>
        <v>0.19386133277603929</v>
      </c>
      <c r="M54" s="1403">
        <f t="shared" si="2"/>
        <v>3.43725767333403E-2</v>
      </c>
      <c r="N54" s="1107"/>
      <c r="O54" s="1150"/>
      <c r="P54" s="1389"/>
      <c r="Q54" s="1795"/>
      <c r="R54" s="1795"/>
      <c r="S54" s="1404"/>
      <c r="T54" s="1404"/>
      <c r="U54" s="1404"/>
      <c r="V54" s="1404"/>
      <c r="W54" s="1404"/>
      <c r="X54" s="1404"/>
      <c r="Y54" s="1407"/>
      <c r="Z54" s="1407"/>
      <c r="AA54" s="1407"/>
      <c r="AB54" s="1407"/>
      <c r="AC54" s="1407"/>
      <c r="AD54" s="1393"/>
      <c r="AE54" s="1393"/>
      <c r="AF54" s="1393"/>
      <c r="AG54" s="1393"/>
      <c r="AH54" s="1393"/>
      <c r="AI54" s="1393"/>
      <c r="AJ54" s="1383"/>
      <c r="AK54" s="1395"/>
      <c r="AL54" s="1383"/>
      <c r="AM54" s="1383"/>
      <c r="AN54" s="1383"/>
      <c r="AO54" s="1383"/>
      <c r="AP54" s="1409"/>
      <c r="AQ54" s="1409"/>
      <c r="AR54" s="1409"/>
      <c r="AS54" s="1409"/>
      <c r="AT54" s="1409"/>
      <c r="AU54" s="1409"/>
      <c r="AV54" s="1409"/>
      <c r="AW54" s="1409"/>
      <c r="AX54" s="1409"/>
      <c r="AY54" s="1409"/>
      <c r="AZ54" s="1409"/>
      <c r="BA54" s="1409"/>
      <c r="BB54" s="1383"/>
      <c r="BC54" s="1383"/>
      <c r="BD54" s="1383"/>
      <c r="BE54" s="1383"/>
      <c r="BF54" s="1383"/>
      <c r="BG54" s="1383"/>
      <c r="BH54" s="1383"/>
      <c r="BI54" s="1383"/>
      <c r="BJ54" s="1383"/>
      <c r="BK54" s="1383"/>
      <c r="BL54" s="1383"/>
      <c r="BM54" s="1383"/>
      <c r="BN54" s="1383"/>
      <c r="BO54" s="1383"/>
      <c r="BP54" s="1383"/>
      <c r="BQ54" s="1383"/>
      <c r="BR54" s="1383"/>
      <c r="BS54" s="1383"/>
      <c r="BT54" s="1383"/>
      <c r="BU54" s="1383"/>
      <c r="BV54" s="1383"/>
      <c r="BW54" s="1383"/>
      <c r="BX54" s="1383"/>
      <c r="BY54" s="1383"/>
      <c r="BZ54" s="1383"/>
      <c r="CA54" s="1383"/>
      <c r="CB54" s="1383"/>
      <c r="CC54" s="1383"/>
      <c r="CD54" s="1383"/>
      <c r="CE54" s="1383"/>
      <c r="CF54" s="1383"/>
      <c r="CG54" s="1383"/>
      <c r="CH54" s="1383"/>
      <c r="CI54" s="1383"/>
      <c r="CJ54" s="1383"/>
      <c r="CK54" s="1383"/>
      <c r="CL54" s="1383"/>
      <c r="CM54" s="1383"/>
      <c r="CN54" s="1383"/>
      <c r="CO54" s="1383"/>
      <c r="CP54" s="1383"/>
      <c r="CQ54" s="1383"/>
      <c r="CR54" s="1383"/>
      <c r="CS54" s="1383"/>
      <c r="CT54" s="1383"/>
      <c r="CU54" s="1383"/>
      <c r="CV54" s="1383"/>
      <c r="CW54" s="1383"/>
      <c r="CX54" s="1383"/>
      <c r="CY54" s="1383"/>
      <c r="CZ54" s="1383"/>
      <c r="DA54" s="1383"/>
      <c r="DB54" s="1383"/>
      <c r="DC54" s="1383"/>
      <c r="DD54" s="1383"/>
      <c r="DE54" s="1395"/>
      <c r="DF54" s="1396"/>
      <c r="DG54" s="1396"/>
      <c r="DH54" s="1396"/>
      <c r="DI54" s="1396"/>
      <c r="DJ54" s="1396"/>
      <c r="DK54" s="1396"/>
    </row>
    <row r="55" spans="1:115" s="1123" customFormat="1" ht="14.25" customHeight="1">
      <c r="A55" s="1151"/>
      <c r="B55" s="1644"/>
      <c r="C55" s="1646" t="s">
        <v>599</v>
      </c>
      <c r="D55" s="1646"/>
      <c r="E55" s="1401">
        <f t="shared" si="2"/>
        <v>100</v>
      </c>
      <c r="F55" s="1403">
        <f t="shared" si="2"/>
        <v>0</v>
      </c>
      <c r="G55" s="1403">
        <f t="shared" si="2"/>
        <v>0</v>
      </c>
      <c r="H55" s="1403">
        <f t="shared" si="2"/>
        <v>0</v>
      </c>
      <c r="I55" s="1403">
        <f t="shared" si="2"/>
        <v>0</v>
      </c>
      <c r="J55" s="1411">
        <f t="shared" si="2"/>
        <v>66.156394619873765</v>
      </c>
      <c r="K55" s="1403">
        <f t="shared" si="2"/>
        <v>32.139207258106339</v>
      </c>
      <c r="L55" s="1403">
        <f t="shared" si="2"/>
        <v>1.5863379693043602</v>
      </c>
      <c r="M55" s="1403">
        <f t="shared" si="2"/>
        <v>0.11806015271553605</v>
      </c>
      <c r="N55" s="1107"/>
      <c r="O55" s="1150"/>
      <c r="P55" s="1389"/>
      <c r="Q55" s="1795"/>
      <c r="R55" s="1795"/>
      <c r="S55" s="1404"/>
      <c r="T55" s="1404"/>
      <c r="U55" s="1404"/>
      <c r="V55" s="1404"/>
      <c r="W55" s="1404"/>
      <c r="X55" s="1404"/>
      <c r="Y55" s="1407"/>
      <c r="Z55" s="1407"/>
      <c r="AA55" s="1407"/>
      <c r="AB55" s="1407"/>
      <c r="AC55" s="1407"/>
      <c r="AD55" s="1393"/>
      <c r="AE55" s="1393"/>
      <c r="AF55" s="1393"/>
      <c r="AG55" s="1393"/>
      <c r="AH55" s="1393"/>
      <c r="AI55" s="1393"/>
      <c r="AJ55" s="1383"/>
      <c r="AK55" s="1395"/>
      <c r="AL55" s="1383"/>
      <c r="AM55" s="1383"/>
      <c r="AN55" s="1383"/>
      <c r="AO55" s="1383"/>
      <c r="AP55" s="1409"/>
      <c r="AQ55" s="1409"/>
      <c r="AR55" s="1409"/>
      <c r="AS55" s="1409"/>
      <c r="AT55" s="1409"/>
      <c r="AU55" s="1409"/>
      <c r="AV55" s="1409"/>
      <c r="AW55" s="1409"/>
      <c r="AX55" s="1409"/>
      <c r="AY55" s="1409"/>
      <c r="AZ55" s="1409"/>
      <c r="BA55" s="1409"/>
      <c r="BB55" s="1383"/>
      <c r="BC55" s="1383"/>
      <c r="BD55" s="1383"/>
      <c r="BE55" s="1383"/>
      <c r="BF55" s="1383"/>
      <c r="BG55" s="1383"/>
      <c r="BH55" s="1383"/>
      <c r="BI55" s="1383"/>
      <c r="BJ55" s="1383"/>
      <c r="BK55" s="1383"/>
      <c r="BL55" s="1383"/>
      <c r="BM55" s="1383"/>
      <c r="BN55" s="1383"/>
      <c r="BO55" s="1383"/>
      <c r="BP55" s="1383"/>
      <c r="BQ55" s="1383"/>
      <c r="BR55" s="1383"/>
      <c r="BS55" s="1383"/>
      <c r="BT55" s="1383"/>
      <c r="BU55" s="1383"/>
      <c r="BV55" s="1383"/>
      <c r="BW55" s="1383"/>
      <c r="BX55" s="1383"/>
      <c r="BY55" s="1383"/>
      <c r="BZ55" s="1383"/>
      <c r="CA55" s="1383"/>
      <c r="CB55" s="1383"/>
      <c r="CC55" s="1383"/>
      <c r="CD55" s="1383"/>
      <c r="CE55" s="1383"/>
      <c r="CF55" s="1383"/>
      <c r="CG55" s="1383"/>
      <c r="CH55" s="1383"/>
      <c r="CI55" s="1383"/>
      <c r="CJ55" s="1383"/>
      <c r="CK55" s="1383"/>
      <c r="CL55" s="1383"/>
      <c r="CM55" s="1383"/>
      <c r="CN55" s="1383"/>
      <c r="CO55" s="1383"/>
      <c r="CP55" s="1383"/>
      <c r="CQ55" s="1383"/>
      <c r="CR55" s="1383"/>
      <c r="CS55" s="1383"/>
      <c r="CT55" s="1383"/>
      <c r="CU55" s="1383"/>
      <c r="CV55" s="1383"/>
      <c r="CW55" s="1383"/>
      <c r="CX55" s="1383"/>
      <c r="CY55" s="1383"/>
      <c r="CZ55" s="1383"/>
      <c r="DA55" s="1383"/>
      <c r="DB55" s="1383"/>
      <c r="DC55" s="1383"/>
      <c r="DD55" s="1383"/>
      <c r="DE55" s="1395"/>
      <c r="DF55" s="1396"/>
      <c r="DG55" s="1396"/>
      <c r="DH55" s="1396"/>
      <c r="DI55" s="1396"/>
      <c r="DJ55" s="1396"/>
      <c r="DK55" s="1396"/>
    </row>
    <row r="56" spans="1:115" s="1123" customFormat="1" ht="14.25" customHeight="1">
      <c r="A56" s="1151"/>
      <c r="B56" s="1644"/>
      <c r="C56" s="1646" t="s">
        <v>601</v>
      </c>
      <c r="D56" s="1646"/>
      <c r="E56" s="1401">
        <f t="shared" si="2"/>
        <v>100</v>
      </c>
      <c r="F56" s="1403">
        <f t="shared" si="2"/>
        <v>0</v>
      </c>
      <c r="G56" s="1403">
        <f t="shared" si="2"/>
        <v>0</v>
      </c>
      <c r="H56" s="1403">
        <f t="shared" si="2"/>
        <v>0</v>
      </c>
      <c r="I56" s="1403">
        <f t="shared" si="2"/>
        <v>0</v>
      </c>
      <c r="J56" s="1403">
        <f t="shared" si="2"/>
        <v>0</v>
      </c>
      <c r="K56" s="1411">
        <f t="shared" si="2"/>
        <v>75.788088627214847</v>
      </c>
      <c r="L56" s="1403">
        <f t="shared" si="2"/>
        <v>21.384047547363373</v>
      </c>
      <c r="M56" s="1403">
        <f t="shared" si="2"/>
        <v>2.8278638254217823</v>
      </c>
      <c r="N56" s="1120"/>
      <c r="O56" s="1150"/>
      <c r="P56" s="1389"/>
      <c r="Q56" s="1795"/>
      <c r="R56" s="1795"/>
      <c r="S56" s="1404"/>
      <c r="T56" s="1404"/>
      <c r="U56" s="1404"/>
      <c r="V56" s="1404"/>
      <c r="W56" s="1404"/>
      <c r="X56" s="1404"/>
      <c r="Y56" s="1407"/>
      <c r="Z56" s="1407"/>
      <c r="AA56" s="1407"/>
      <c r="AB56" s="1407"/>
      <c r="AC56" s="1407"/>
      <c r="AD56" s="1393"/>
      <c r="AE56" s="1393"/>
      <c r="AF56" s="1393"/>
      <c r="AG56" s="1393"/>
      <c r="AH56" s="1393"/>
      <c r="AI56" s="1393"/>
      <c r="AJ56" s="1383"/>
      <c r="AK56" s="1395"/>
      <c r="AL56" s="1383"/>
      <c r="AM56" s="1383"/>
      <c r="AN56" s="1383"/>
      <c r="AO56" s="1383"/>
      <c r="AP56" s="1409"/>
      <c r="AQ56" s="1409"/>
      <c r="AR56" s="1409"/>
      <c r="AS56" s="1409"/>
      <c r="AT56" s="1409"/>
      <c r="AU56" s="1409"/>
      <c r="AV56" s="1409"/>
      <c r="AW56" s="1409"/>
      <c r="AX56" s="1409"/>
      <c r="AY56" s="1409"/>
      <c r="AZ56" s="1409"/>
      <c r="BA56" s="1409"/>
      <c r="BB56" s="1383"/>
      <c r="BC56" s="1383"/>
      <c r="BD56" s="1383"/>
      <c r="BE56" s="1383"/>
      <c r="BF56" s="1383"/>
      <c r="BG56" s="1383"/>
      <c r="BH56" s="1383"/>
      <c r="BI56" s="1383"/>
      <c r="BJ56" s="1383"/>
      <c r="BK56" s="1383"/>
      <c r="BL56" s="1383"/>
      <c r="BM56" s="1383"/>
      <c r="BN56" s="1383"/>
      <c r="BO56" s="1383"/>
      <c r="BP56" s="1383"/>
      <c r="BQ56" s="1383"/>
      <c r="BR56" s="1383"/>
      <c r="BS56" s="1383"/>
      <c r="BT56" s="1383"/>
      <c r="BU56" s="1383"/>
      <c r="BV56" s="1383"/>
      <c r="BW56" s="1383"/>
      <c r="BX56" s="1383"/>
      <c r="BY56" s="1383"/>
      <c r="BZ56" s="1383"/>
      <c r="CA56" s="1383"/>
      <c r="CB56" s="1383"/>
      <c r="CC56" s="1383"/>
      <c r="CD56" s="1383"/>
      <c r="CE56" s="1383"/>
      <c r="CF56" s="1383"/>
      <c r="CG56" s="1383"/>
      <c r="CH56" s="1383"/>
      <c r="CI56" s="1383"/>
      <c r="CJ56" s="1383"/>
      <c r="CK56" s="1383"/>
      <c r="CL56" s="1383"/>
      <c r="CM56" s="1383"/>
      <c r="CN56" s="1383"/>
      <c r="CO56" s="1383"/>
      <c r="CP56" s="1383"/>
      <c r="CQ56" s="1383"/>
      <c r="CR56" s="1383"/>
      <c r="CS56" s="1383"/>
      <c r="CT56" s="1383"/>
      <c r="CU56" s="1383"/>
      <c r="CV56" s="1383"/>
      <c r="CW56" s="1383"/>
      <c r="CX56" s="1383"/>
      <c r="CY56" s="1383"/>
      <c r="CZ56" s="1383"/>
      <c r="DA56" s="1383"/>
      <c r="DB56" s="1383"/>
      <c r="DC56" s="1383"/>
      <c r="DD56" s="1383"/>
      <c r="DE56" s="1395"/>
      <c r="DF56" s="1396"/>
      <c r="DG56" s="1396"/>
      <c r="DH56" s="1396"/>
      <c r="DI56" s="1396"/>
      <c r="DJ56" s="1396"/>
      <c r="DK56" s="1396"/>
    </row>
    <row r="57" spans="1:115" s="1123" customFormat="1" ht="14.25" customHeight="1">
      <c r="A57" s="1151"/>
      <c r="B57" s="1644"/>
      <c r="C57" s="1646" t="s">
        <v>603</v>
      </c>
      <c r="D57" s="1646"/>
      <c r="E57" s="1401">
        <f t="shared" si="2"/>
        <v>100</v>
      </c>
      <c r="F57" s="1403">
        <f t="shared" si="2"/>
        <v>0</v>
      </c>
      <c r="G57" s="1403">
        <f t="shared" si="2"/>
        <v>0</v>
      </c>
      <c r="H57" s="1403">
        <f t="shared" si="2"/>
        <v>0</v>
      </c>
      <c r="I57" s="1403">
        <f t="shared" si="2"/>
        <v>0</v>
      </c>
      <c r="J57" s="1403">
        <f t="shared" si="2"/>
        <v>0</v>
      </c>
      <c r="K57" s="1403">
        <f t="shared" si="2"/>
        <v>0</v>
      </c>
      <c r="L57" s="1411">
        <f t="shared" si="2"/>
        <v>76.546970728386654</v>
      </c>
      <c r="M57" s="1403">
        <f t="shared" si="2"/>
        <v>23.453029271613342</v>
      </c>
      <c r="N57" s="1121"/>
      <c r="O57" s="1150"/>
      <c r="P57" s="1389"/>
      <c r="Q57" s="1795"/>
      <c r="R57" s="1795"/>
      <c r="S57" s="1404"/>
      <c r="T57" s="1404"/>
      <c r="U57" s="1404"/>
      <c r="V57" s="1404"/>
      <c r="W57" s="1404"/>
      <c r="X57" s="1404"/>
      <c r="Y57" s="1407"/>
      <c r="Z57" s="1407"/>
      <c r="AA57" s="1407"/>
      <c r="AB57" s="1407"/>
      <c r="AC57" s="1407"/>
      <c r="AD57" s="1393"/>
      <c r="AE57" s="1393"/>
      <c r="AF57" s="1393"/>
      <c r="AG57" s="1393"/>
      <c r="AH57" s="1393"/>
      <c r="AI57" s="1393"/>
      <c r="AJ57" s="1383"/>
      <c r="AK57" s="1395"/>
      <c r="AL57" s="1383"/>
      <c r="AM57" s="1383"/>
      <c r="AN57" s="1383"/>
      <c r="AO57" s="1383"/>
      <c r="AP57" s="1409"/>
      <c r="AQ57" s="1409"/>
      <c r="AR57" s="1409"/>
      <c r="AS57" s="1409"/>
      <c r="AT57" s="1409"/>
      <c r="AU57" s="1409"/>
      <c r="AV57" s="1409"/>
      <c r="AW57" s="1409"/>
      <c r="AX57" s="1409"/>
      <c r="AY57" s="1409"/>
      <c r="AZ57" s="1409"/>
      <c r="BA57" s="1409"/>
      <c r="BB57" s="1383"/>
      <c r="BC57" s="1383"/>
      <c r="BD57" s="1383"/>
      <c r="BE57" s="1383"/>
      <c r="BF57" s="1383"/>
      <c r="BG57" s="1383"/>
      <c r="BH57" s="1383"/>
      <c r="BI57" s="1383"/>
      <c r="BJ57" s="1383"/>
      <c r="BK57" s="1383"/>
      <c r="BL57" s="1383"/>
      <c r="BM57" s="1383"/>
      <c r="BN57" s="1383"/>
      <c r="BO57" s="1383"/>
      <c r="BP57" s="1383"/>
      <c r="BQ57" s="1383"/>
      <c r="BR57" s="1383"/>
      <c r="BS57" s="1383"/>
      <c r="BT57" s="1383"/>
      <c r="BU57" s="1383"/>
      <c r="BV57" s="1383"/>
      <c r="BW57" s="1383"/>
      <c r="BX57" s="1383"/>
      <c r="BY57" s="1383"/>
      <c r="BZ57" s="1383"/>
      <c r="CA57" s="1383"/>
      <c r="CB57" s="1383"/>
      <c r="CC57" s="1383"/>
      <c r="CD57" s="1383"/>
      <c r="CE57" s="1383"/>
      <c r="CF57" s="1383"/>
      <c r="CG57" s="1383"/>
      <c r="CH57" s="1383"/>
      <c r="CI57" s="1383"/>
      <c r="CJ57" s="1383"/>
      <c r="CK57" s="1383"/>
      <c r="CL57" s="1383"/>
      <c r="CM57" s="1383"/>
      <c r="CN57" s="1383"/>
      <c r="CO57" s="1383"/>
      <c r="CP57" s="1383"/>
      <c r="CQ57" s="1383"/>
      <c r="CR57" s="1383"/>
      <c r="CS57" s="1383"/>
      <c r="CT57" s="1383"/>
      <c r="CU57" s="1383"/>
      <c r="CV57" s="1383"/>
      <c r="CW57" s="1383"/>
      <c r="CX57" s="1383"/>
      <c r="CY57" s="1383"/>
      <c r="CZ57" s="1383"/>
      <c r="DA57" s="1383"/>
      <c r="DB57" s="1383"/>
      <c r="DC57" s="1383"/>
      <c r="DD57" s="1383"/>
      <c r="DE57" s="1395"/>
      <c r="DF57" s="1396"/>
      <c r="DG57" s="1396"/>
      <c r="DH57" s="1396"/>
      <c r="DI57" s="1396"/>
      <c r="DJ57" s="1396"/>
      <c r="DK57" s="1396"/>
    </row>
    <row r="58" spans="1:115" s="1123" customFormat="1" ht="14.25" customHeight="1">
      <c r="A58" s="1151"/>
      <c r="B58" s="1645"/>
      <c r="C58" s="1646" t="s">
        <v>589</v>
      </c>
      <c r="D58" s="1646"/>
      <c r="E58" s="1401">
        <f t="shared" si="2"/>
        <v>100</v>
      </c>
      <c r="F58" s="1403">
        <f t="shared" si="2"/>
        <v>0</v>
      </c>
      <c r="G58" s="1403">
        <f t="shared" si="2"/>
        <v>0</v>
      </c>
      <c r="H58" s="1403">
        <f t="shared" si="2"/>
        <v>0</v>
      </c>
      <c r="I58" s="1403">
        <f t="shared" si="2"/>
        <v>0</v>
      </c>
      <c r="J58" s="1403">
        <f t="shared" si="2"/>
        <v>0</v>
      </c>
      <c r="K58" s="1403">
        <f t="shared" si="2"/>
        <v>0</v>
      </c>
      <c r="L58" s="1403">
        <f t="shared" si="2"/>
        <v>0</v>
      </c>
      <c r="M58" s="1411">
        <f t="shared" si="2"/>
        <v>100</v>
      </c>
      <c r="N58" s="1107"/>
      <c r="O58" s="1150"/>
      <c r="P58" s="1389"/>
      <c r="Q58" s="1795"/>
      <c r="R58" s="1795"/>
      <c r="S58" s="1404"/>
      <c r="T58" s="1404"/>
      <c r="U58" s="1404"/>
      <c r="V58" s="1404"/>
      <c r="W58" s="1404"/>
      <c r="X58" s="1404"/>
      <c r="Y58" s="1407"/>
      <c r="Z58" s="1407"/>
      <c r="AA58" s="1407"/>
      <c r="AB58" s="1407"/>
      <c r="AC58" s="1407"/>
      <c r="AD58" s="1393"/>
      <c r="AE58" s="1393"/>
      <c r="AF58" s="1393"/>
      <c r="AG58" s="1393"/>
      <c r="AH58" s="1393"/>
      <c r="AI58" s="1393"/>
      <c r="AJ58" s="1383"/>
      <c r="AK58" s="1383"/>
      <c r="AL58" s="1383"/>
      <c r="AM58" s="1383"/>
      <c r="AN58" s="1383"/>
      <c r="AO58" s="1383"/>
      <c r="AP58" s="1409"/>
      <c r="AQ58" s="1409"/>
      <c r="AR58" s="1409"/>
      <c r="AS58" s="1409"/>
      <c r="AT58" s="1409"/>
      <c r="AU58" s="1409"/>
      <c r="AV58" s="1409"/>
      <c r="AW58" s="1409"/>
      <c r="AX58" s="1409"/>
      <c r="AY58" s="1409"/>
      <c r="AZ58" s="1409"/>
      <c r="BA58" s="1409"/>
      <c r="BB58" s="1383"/>
      <c r="BC58" s="1383"/>
      <c r="BD58" s="1383"/>
      <c r="BE58" s="1383"/>
      <c r="BF58" s="1383"/>
      <c r="BG58" s="1383"/>
      <c r="BH58" s="1383"/>
      <c r="BI58" s="1383"/>
      <c r="BJ58" s="1383"/>
      <c r="BK58" s="1383"/>
      <c r="BL58" s="1383"/>
      <c r="BM58" s="1383"/>
      <c r="BN58" s="1383"/>
      <c r="BO58" s="1383"/>
      <c r="BP58" s="1383"/>
      <c r="BQ58" s="1383"/>
      <c r="BR58" s="1383"/>
      <c r="BS58" s="1383"/>
      <c r="BT58" s="1383"/>
      <c r="BU58" s="1383"/>
      <c r="BV58" s="1383"/>
      <c r="BW58" s="1383"/>
      <c r="BX58" s="1383"/>
      <c r="BY58" s="1383"/>
      <c r="BZ58" s="1383"/>
      <c r="CA58" s="1383"/>
      <c r="CB58" s="1383"/>
      <c r="CC58" s="1383"/>
      <c r="CD58" s="1383"/>
      <c r="CE58" s="1383"/>
      <c r="CF58" s="1383"/>
      <c r="CG58" s="1383"/>
      <c r="CH58" s="1383"/>
      <c r="CI58" s="1383"/>
      <c r="CJ58" s="1383"/>
      <c r="CK58" s="1383"/>
      <c r="CL58" s="1383"/>
      <c r="CM58" s="1383"/>
      <c r="CN58" s="1383"/>
      <c r="CO58" s="1383"/>
      <c r="CP58" s="1383"/>
      <c r="CQ58" s="1383"/>
      <c r="CR58" s="1383"/>
      <c r="CS58" s="1383"/>
      <c r="CT58" s="1383"/>
      <c r="CU58" s="1383"/>
      <c r="CV58" s="1383"/>
      <c r="CW58" s="1383"/>
      <c r="CX58" s="1383"/>
      <c r="CY58" s="1383"/>
      <c r="CZ58" s="1383"/>
      <c r="DA58" s="1383"/>
      <c r="DB58" s="1383"/>
      <c r="DC58" s="1383"/>
      <c r="DD58" s="1383"/>
      <c r="DE58" s="1383"/>
    </row>
    <row r="59" spans="1:115" s="1123" customFormat="1" ht="3.75" customHeight="1">
      <c r="A59" s="1151"/>
      <c r="B59" s="1152"/>
      <c r="C59" s="1148"/>
      <c r="D59" s="1412"/>
      <c r="E59" s="1268"/>
      <c r="F59" s="1268"/>
      <c r="G59" s="1268"/>
      <c r="H59" s="1413"/>
      <c r="I59" s="1268"/>
      <c r="J59" s="1268"/>
      <c r="K59" s="1268"/>
      <c r="L59" s="1268"/>
      <c r="M59" s="1268"/>
      <c r="N59" s="1107"/>
      <c r="O59" s="1150"/>
      <c r="P59" s="1389"/>
      <c r="Q59" s="1795"/>
      <c r="R59" s="1795"/>
      <c r="S59" s="1404"/>
      <c r="T59" s="1404"/>
      <c r="U59" s="1404"/>
      <c r="V59" s="1404"/>
      <c r="W59" s="1404"/>
      <c r="X59" s="1404"/>
      <c r="Y59" s="1407"/>
      <c r="Z59" s="1407"/>
      <c r="AA59" s="1407"/>
      <c r="AB59" s="1407"/>
      <c r="AC59" s="1407"/>
      <c r="AD59" s="1393"/>
      <c r="AE59" s="1393"/>
      <c r="AF59" s="1393"/>
      <c r="AG59" s="1393"/>
      <c r="AH59" s="1393"/>
      <c r="AI59" s="1393"/>
      <c r="AJ59" s="1383"/>
      <c r="AK59" s="1383"/>
      <c r="AL59" s="1383"/>
      <c r="AM59" s="1383"/>
      <c r="AN59" s="1383"/>
      <c r="AO59" s="1383"/>
      <c r="AP59" s="1409"/>
      <c r="AQ59" s="1409"/>
      <c r="AR59" s="1409"/>
      <c r="AS59" s="1409"/>
      <c r="AT59" s="1409"/>
      <c r="AU59" s="1409"/>
      <c r="AV59" s="1409"/>
      <c r="AW59" s="1409"/>
      <c r="AX59" s="1409"/>
      <c r="AY59" s="1409"/>
      <c r="AZ59" s="1409"/>
      <c r="BA59" s="1409"/>
      <c r="BB59" s="1383"/>
      <c r="BC59" s="1383"/>
      <c r="BD59" s="1383"/>
      <c r="BE59" s="1383"/>
      <c r="BF59" s="1383"/>
      <c r="BG59" s="1383"/>
      <c r="BH59" s="1383"/>
      <c r="BI59" s="1383"/>
      <c r="BJ59" s="1383"/>
      <c r="BK59" s="1383"/>
      <c r="BL59" s="1383"/>
      <c r="BM59" s="1383"/>
      <c r="BN59" s="1383"/>
      <c r="BO59" s="1383"/>
      <c r="BP59" s="1383"/>
      <c r="BQ59" s="1383"/>
      <c r="BR59" s="1383"/>
      <c r="BS59" s="1383"/>
      <c r="BT59" s="1383"/>
      <c r="BU59" s="1383"/>
      <c r="BV59" s="1383"/>
      <c r="BW59" s="1383"/>
      <c r="BX59" s="1383"/>
      <c r="BY59" s="1383"/>
      <c r="BZ59" s="1383"/>
      <c r="CA59" s="1383"/>
      <c r="CB59" s="1383"/>
      <c r="CC59" s="1383"/>
      <c r="CD59" s="1383"/>
      <c r="CE59" s="1383"/>
      <c r="CF59" s="1383"/>
      <c r="CG59" s="1383"/>
      <c r="CH59" s="1383"/>
      <c r="CI59" s="1383"/>
      <c r="CJ59" s="1383"/>
      <c r="CK59" s="1383"/>
      <c r="CL59" s="1383"/>
      <c r="CM59" s="1383"/>
      <c r="CN59" s="1383"/>
      <c r="CO59" s="1383"/>
      <c r="CP59" s="1383"/>
      <c r="CQ59" s="1383"/>
      <c r="CR59" s="1383"/>
      <c r="CS59" s="1383"/>
      <c r="CT59" s="1383"/>
      <c r="CU59" s="1383"/>
      <c r="CV59" s="1383"/>
      <c r="CW59" s="1383"/>
      <c r="CX59" s="1383"/>
      <c r="CY59" s="1383"/>
      <c r="CZ59" s="1383"/>
      <c r="DA59" s="1383"/>
      <c r="DB59" s="1383"/>
      <c r="DC59" s="1383"/>
      <c r="DD59" s="1383"/>
      <c r="DE59" s="1383"/>
    </row>
    <row r="60" spans="1:115" s="1428" customFormat="1" ht="12" customHeight="1">
      <c r="A60" s="1414"/>
      <c r="B60" s="1415"/>
      <c r="C60" s="1416" t="s">
        <v>607</v>
      </c>
      <c r="D60" s="1417"/>
      <c r="E60" s="1418" t="s">
        <v>608</v>
      </c>
      <c r="F60" s="1417"/>
      <c r="G60" s="1419" t="s">
        <v>609</v>
      </c>
      <c r="H60" s="1420"/>
      <c r="I60" s="1420"/>
      <c r="J60" s="1417"/>
      <c r="K60" s="1417"/>
      <c r="L60" s="1417"/>
      <c r="M60" s="1421"/>
      <c r="N60" s="1422"/>
      <c r="O60" s="1150"/>
      <c r="P60" s="1423"/>
      <c r="Q60" s="1424"/>
      <c r="R60" s="1424"/>
      <c r="S60" s="1425"/>
      <c r="T60" s="1425"/>
      <c r="U60" s="1425"/>
      <c r="V60" s="1425"/>
      <c r="W60" s="1425"/>
      <c r="X60" s="1425"/>
      <c r="Y60" s="1426"/>
      <c r="Z60" s="1426"/>
      <c r="AA60" s="1426"/>
      <c r="AB60" s="1426"/>
      <c r="AC60" s="1426"/>
      <c r="AD60" s="1424"/>
      <c r="AE60" s="1424"/>
      <c r="AF60" s="1424"/>
      <c r="AG60" s="1424"/>
      <c r="AH60" s="1424"/>
      <c r="AI60" s="1424"/>
      <c r="AJ60" s="1427"/>
      <c r="AK60" s="1427"/>
      <c r="AL60" s="1427"/>
      <c r="AM60" s="1427"/>
      <c r="AN60" s="1427"/>
      <c r="AO60" s="1427"/>
      <c r="AP60" s="1427"/>
      <c r="AQ60" s="1427"/>
      <c r="AR60" s="1409"/>
      <c r="AS60" s="1409"/>
      <c r="AT60" s="1409"/>
      <c r="AU60" s="1409"/>
      <c r="AV60" s="1409"/>
      <c r="AW60" s="1409"/>
      <c r="AX60" s="1409"/>
      <c r="AY60" s="1409"/>
      <c r="AZ60" s="1409"/>
      <c r="BA60" s="1427"/>
      <c r="BB60" s="1427"/>
      <c r="BC60" s="1427"/>
      <c r="BD60" s="1427"/>
      <c r="BE60" s="1427"/>
      <c r="BF60" s="1427"/>
      <c r="BG60" s="1427"/>
      <c r="BH60" s="1427"/>
      <c r="BI60" s="1427"/>
      <c r="BJ60" s="1427"/>
      <c r="BK60" s="1427"/>
      <c r="BL60" s="1427"/>
      <c r="BM60" s="1427"/>
      <c r="BN60" s="1427"/>
      <c r="BO60" s="1427"/>
      <c r="BP60" s="1427"/>
      <c r="BQ60" s="1427"/>
      <c r="BR60" s="1427"/>
      <c r="BS60" s="1427"/>
      <c r="BT60" s="1427"/>
      <c r="BU60" s="1427"/>
      <c r="BV60" s="1427"/>
      <c r="BW60" s="1427"/>
      <c r="BX60" s="1427"/>
      <c r="BY60" s="1427"/>
      <c r="BZ60" s="1427"/>
      <c r="CA60" s="1427"/>
      <c r="CB60" s="1427"/>
      <c r="CC60" s="1427"/>
      <c r="CD60" s="1427"/>
      <c r="CE60" s="1427"/>
      <c r="CF60" s="1427"/>
      <c r="CG60" s="1427"/>
      <c r="CH60" s="1427"/>
      <c r="CI60" s="1427"/>
      <c r="CJ60" s="1427"/>
      <c r="CK60" s="1427"/>
      <c r="CL60" s="1427"/>
      <c r="CM60" s="1427"/>
      <c r="CN60" s="1427"/>
      <c r="CO60" s="1427"/>
      <c r="CP60" s="1427"/>
      <c r="CQ60" s="1427"/>
      <c r="CR60" s="1427"/>
      <c r="CS60" s="1427"/>
      <c r="CT60" s="1427"/>
      <c r="CU60" s="1427"/>
      <c r="CV60" s="1427"/>
      <c r="CW60" s="1427"/>
      <c r="CX60" s="1427"/>
      <c r="CY60" s="1427"/>
      <c r="CZ60" s="1427"/>
      <c r="DA60" s="1427"/>
      <c r="DB60" s="1427"/>
      <c r="DC60" s="1427"/>
      <c r="DD60" s="1427"/>
      <c r="DE60" s="1427"/>
    </row>
    <row r="61" spans="1:115" ht="13.5" customHeight="1">
      <c r="A61" s="1137"/>
      <c r="B61" s="1137"/>
      <c r="C61" s="1416" t="s">
        <v>610</v>
      </c>
      <c r="D61" s="1153"/>
      <c r="E61" s="1268"/>
      <c r="F61" s="1268"/>
      <c r="G61" s="1429" t="s">
        <v>439</v>
      </c>
      <c r="H61" s="1268"/>
      <c r="I61" s="1430" t="s">
        <v>468</v>
      </c>
      <c r="J61" s="1431"/>
      <c r="K61" s="1431"/>
      <c r="L61" s="1431"/>
      <c r="M61" s="1268"/>
      <c r="N61" s="1107"/>
      <c r="O61" s="1137"/>
      <c r="AR61" s="1409"/>
      <c r="AS61" s="1409"/>
      <c r="AT61" s="1409"/>
      <c r="AU61" s="1409"/>
      <c r="AV61" s="1409"/>
      <c r="AW61" s="1409"/>
      <c r="AX61" s="1409"/>
      <c r="AY61" s="1409"/>
      <c r="AZ61" s="1409"/>
    </row>
    <row r="62" spans="1:115" ht="18" customHeight="1">
      <c r="A62" s="1137"/>
      <c r="B62" s="1137"/>
      <c r="C62" s="1647" t="s">
        <v>696</v>
      </c>
      <c r="D62" s="1647"/>
      <c r="E62" s="1647"/>
      <c r="F62" s="1647"/>
      <c r="G62" s="1647"/>
      <c r="H62" s="1647"/>
      <c r="I62" s="1647"/>
      <c r="J62" s="1647"/>
      <c r="K62" s="1647"/>
      <c r="L62" s="1647"/>
      <c r="M62" s="1647"/>
      <c r="N62" s="1107"/>
      <c r="O62" s="1137"/>
      <c r="AR62" s="1409"/>
      <c r="AS62" s="1409"/>
      <c r="AT62" s="1409"/>
      <c r="AU62" s="1409"/>
      <c r="AV62" s="1409"/>
      <c r="AW62" s="1409"/>
      <c r="AX62" s="1409"/>
      <c r="AY62" s="1409"/>
      <c r="AZ62" s="1409"/>
    </row>
    <row r="63" spans="1:115" ht="9.75" customHeight="1">
      <c r="A63" s="1137"/>
      <c r="B63" s="1137"/>
      <c r="C63" s="1432" t="s">
        <v>507</v>
      </c>
      <c r="D63" s="1153"/>
      <c r="E63" s="1154"/>
      <c r="F63" s="1154"/>
      <c r="G63" s="1154"/>
      <c r="H63" s="1154"/>
      <c r="I63" s="1433"/>
      <c r="J63" s="1433"/>
      <c r="K63" s="1433"/>
      <c r="L63" s="1433"/>
      <c r="M63" s="1433"/>
      <c r="N63" s="1107"/>
      <c r="O63" s="1137"/>
      <c r="AR63" s="1409"/>
      <c r="AS63" s="1409"/>
      <c r="AT63" s="1409"/>
      <c r="AU63" s="1409"/>
      <c r="AV63" s="1409"/>
      <c r="AW63" s="1409"/>
      <c r="AX63" s="1409"/>
      <c r="AY63" s="1409"/>
      <c r="AZ63" s="1409"/>
    </row>
    <row r="64" spans="1:115" ht="13.5" customHeight="1">
      <c r="A64" s="1137"/>
      <c r="B64" s="1137"/>
      <c r="C64" s="1432"/>
      <c r="D64" s="1153"/>
      <c r="E64" s="1154"/>
      <c r="F64" s="1154"/>
      <c r="G64" s="1154"/>
      <c r="H64" s="1154"/>
      <c r="J64" s="1155"/>
      <c r="K64" s="1434"/>
      <c r="L64" s="1619">
        <v>43862</v>
      </c>
      <c r="M64" s="1619"/>
      <c r="N64" s="1114">
        <v>13</v>
      </c>
      <c r="O64" s="1137"/>
      <c r="AR64" s="1409"/>
      <c r="AS64" s="1409"/>
      <c r="AT64" s="1409"/>
      <c r="AU64" s="1409"/>
      <c r="AV64" s="1409"/>
      <c r="AW64" s="1409"/>
      <c r="AX64" s="1409"/>
      <c r="AY64" s="1409"/>
      <c r="AZ64" s="1409"/>
    </row>
    <row r="65" spans="44:52" ht="14.25">
      <c r="AR65" s="1409"/>
      <c r="AS65" s="1409"/>
      <c r="AT65" s="1409"/>
      <c r="AU65" s="1409"/>
      <c r="AV65" s="1409"/>
      <c r="AW65" s="1409"/>
      <c r="AX65" s="1409"/>
      <c r="AY65" s="1409"/>
      <c r="AZ65" s="1409"/>
    </row>
    <row r="66" spans="44:52" ht="14.25">
      <c r="AR66" s="1409"/>
      <c r="AS66" s="1409"/>
      <c r="AT66" s="1409"/>
      <c r="AU66" s="1409"/>
      <c r="AV66" s="1409"/>
      <c r="AW66" s="1409"/>
      <c r="AX66" s="1409"/>
      <c r="AY66" s="1409"/>
      <c r="AZ66" s="1409"/>
    </row>
    <row r="67" spans="44:52" ht="14.25">
      <c r="AR67" s="1409"/>
      <c r="AS67" s="1409"/>
      <c r="AT67" s="1409"/>
      <c r="AU67" s="1409"/>
      <c r="AV67" s="1409"/>
      <c r="AW67" s="1409"/>
      <c r="AX67" s="1409"/>
      <c r="AY67" s="1409"/>
      <c r="AZ67" s="1409"/>
    </row>
    <row r="68" spans="44:52" ht="14.25">
      <c r="AR68" s="1409"/>
      <c r="AS68" s="1409"/>
      <c r="AT68" s="1409"/>
      <c r="AU68" s="1409"/>
      <c r="AV68" s="1409"/>
      <c r="AW68" s="1409"/>
      <c r="AX68" s="1409"/>
      <c r="AY68" s="1409"/>
      <c r="AZ68" s="1409"/>
    </row>
    <row r="69" spans="44:52" ht="14.25">
      <c r="AR69" s="1409"/>
      <c r="AS69" s="1409"/>
      <c r="AT69" s="1409"/>
      <c r="AU69" s="1409"/>
      <c r="AV69" s="1409"/>
      <c r="AW69" s="1409"/>
      <c r="AX69" s="1409"/>
      <c r="AY69" s="1409"/>
      <c r="AZ69" s="1409"/>
    </row>
    <row r="70" spans="44:52" ht="14.25">
      <c r="AR70" s="1409"/>
      <c r="AS70" s="1409"/>
      <c r="AT70" s="1409"/>
      <c r="AU70" s="1409"/>
      <c r="AV70" s="1409"/>
      <c r="AW70" s="1409"/>
      <c r="AX70" s="1409"/>
      <c r="AY70" s="1409"/>
      <c r="AZ70" s="1409"/>
    </row>
  </sheetData>
  <mergeCells count="31">
    <mergeCell ref="C58:D58"/>
    <mergeCell ref="C62:M62"/>
    <mergeCell ref="L64:M64"/>
    <mergeCell ref="C52:D52"/>
    <mergeCell ref="C53:D53"/>
    <mergeCell ref="C54:D54"/>
    <mergeCell ref="C55:D55"/>
    <mergeCell ref="C56:D56"/>
    <mergeCell ref="C57:D57"/>
    <mergeCell ref="C44:D44"/>
    <mergeCell ref="C45:D45"/>
    <mergeCell ref="C46:D46"/>
    <mergeCell ref="C47:D47"/>
    <mergeCell ref="C48:D48"/>
    <mergeCell ref="C51:D51"/>
    <mergeCell ref="C36:D36"/>
    <mergeCell ref="C37:D37"/>
    <mergeCell ref="C38:D38"/>
    <mergeCell ref="C41:D41"/>
    <mergeCell ref="C42:D42"/>
    <mergeCell ref="C43:D43"/>
    <mergeCell ref="B1:E1"/>
    <mergeCell ref="E26:M26"/>
    <mergeCell ref="C28:D28"/>
    <mergeCell ref="C29:D29"/>
    <mergeCell ref="B30:B58"/>
    <mergeCell ref="C31:D31"/>
    <mergeCell ref="C32:D32"/>
    <mergeCell ref="C33:D33"/>
    <mergeCell ref="C34:D34"/>
    <mergeCell ref="C35:D35"/>
  </mergeCells>
  <conditionalFormatting sqref="F41:M48">
    <cfRule type="top10" dxfId="3896" priority="1" rank="5"/>
  </conditionalFormatting>
  <hyperlinks>
    <hyperlink ref="I61" r:id="rId1"/>
  </hyperlinks>
  <printOptions horizontalCentered="1"/>
  <pageMargins left="0.15748031496062992" right="0.15748031496062992" top="0.19685039370078741" bottom="0.19685039370078741" header="0" footer="0"/>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8369" r:id="rId5" name="Drop Down 1">
              <controlPr defaultSize="0" autoLine="0" autoPict="0">
                <anchor moveWithCells="1">
                  <from>
                    <xdr:col>3</xdr:col>
                    <xdr:colOff>66675</xdr:colOff>
                    <xdr:row>27</xdr:row>
                    <xdr:rowOff>142875</xdr:rowOff>
                  </from>
                  <to>
                    <xdr:col>3</xdr:col>
                    <xdr:colOff>1257300</xdr:colOff>
                    <xdr:row>27</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X60"/>
  <sheetViews>
    <sheetView zoomScaleNormal="100" workbookViewId="0"/>
  </sheetViews>
  <sheetFormatPr defaultRowHeight="12.75"/>
  <cols>
    <col min="1" max="1" width="1" style="130" customWidth="1"/>
    <col min="2" max="2" width="2.5703125" style="130" customWidth="1"/>
    <col min="3" max="3" width="1" style="130" customWidth="1"/>
    <col min="4" max="4" width="18.140625" style="130" customWidth="1"/>
    <col min="5" max="5" width="0.5703125" style="130" customWidth="1"/>
    <col min="6" max="6" width="9.85546875" style="130" customWidth="1"/>
    <col min="7" max="7" width="9" style="130" customWidth="1"/>
    <col min="8" max="8" width="9.7109375" style="130" customWidth="1"/>
    <col min="9" max="9" width="9.42578125" style="130" customWidth="1"/>
    <col min="10" max="10" width="9" style="130" customWidth="1"/>
    <col min="11" max="11" width="10" style="130" customWidth="1"/>
    <col min="12" max="12" width="9.28515625" style="130" customWidth="1"/>
    <col min="13" max="13" width="9.140625" style="130" customWidth="1"/>
    <col min="14" max="14" width="2.5703125" style="130" customWidth="1"/>
    <col min="15" max="15" width="1" style="130" customWidth="1"/>
    <col min="16" max="16" width="9.140625" style="242"/>
    <col min="17" max="16384" width="9.140625" style="130"/>
  </cols>
  <sheetData>
    <row r="1" spans="1:16" ht="13.5" customHeight="1">
      <c r="A1" s="129"/>
      <c r="B1" s="216"/>
      <c r="C1" s="216"/>
      <c r="D1" s="216"/>
      <c r="E1" s="208"/>
      <c r="F1" s="208"/>
      <c r="G1" s="208"/>
      <c r="H1" s="208"/>
      <c r="I1" s="208"/>
      <c r="J1" s="208"/>
      <c r="K1" s="1648" t="s">
        <v>306</v>
      </c>
      <c r="L1" s="1648"/>
      <c r="M1" s="1648"/>
      <c r="N1" s="1648"/>
      <c r="O1" s="129"/>
    </row>
    <row r="2" spans="1:16" ht="6" customHeight="1">
      <c r="A2" s="129"/>
      <c r="B2" s="217"/>
      <c r="C2" s="352"/>
      <c r="D2" s="352"/>
      <c r="E2" s="207"/>
      <c r="F2" s="207"/>
      <c r="G2" s="207"/>
      <c r="H2" s="207"/>
      <c r="I2" s="207"/>
      <c r="J2" s="207"/>
      <c r="K2" s="207"/>
      <c r="L2" s="207"/>
      <c r="M2" s="131"/>
      <c r="N2" s="131"/>
      <c r="O2" s="129"/>
    </row>
    <row r="3" spans="1:16" ht="13.5" customHeight="1" thickBot="1">
      <c r="A3" s="129"/>
      <c r="B3" s="218"/>
      <c r="C3" s="132"/>
      <c r="D3" s="132"/>
      <c r="E3" s="132"/>
      <c r="F3" s="131"/>
      <c r="G3" s="131"/>
      <c r="H3" s="131"/>
      <c r="I3" s="131"/>
      <c r="J3" s="131"/>
      <c r="K3" s="509"/>
      <c r="L3" s="509"/>
      <c r="M3" s="509" t="s">
        <v>69</v>
      </c>
      <c r="N3" s="509"/>
      <c r="O3" s="509"/>
    </row>
    <row r="4" spans="1:16" ht="15" customHeight="1" thickBot="1">
      <c r="A4" s="129"/>
      <c r="B4" s="218"/>
      <c r="C4" s="979" t="s">
        <v>464</v>
      </c>
      <c r="D4" s="230"/>
      <c r="E4" s="230"/>
      <c r="F4" s="230"/>
      <c r="G4" s="230"/>
      <c r="H4" s="230"/>
      <c r="I4" s="230"/>
      <c r="J4" s="230"/>
      <c r="K4" s="230"/>
      <c r="L4" s="230"/>
      <c r="M4" s="231"/>
      <c r="N4" s="509"/>
      <c r="O4" s="509"/>
    </row>
    <row r="5" spans="1:16" ht="7.5" customHeight="1">
      <c r="A5" s="129"/>
      <c r="B5" s="218"/>
      <c r="C5" s="1649" t="s">
        <v>84</v>
      </c>
      <c r="D5" s="1649"/>
      <c r="E5" s="131"/>
      <c r="F5" s="11"/>
      <c r="G5" s="131"/>
      <c r="H5" s="131"/>
      <c r="I5" s="131"/>
      <c r="J5" s="131"/>
      <c r="K5" s="509"/>
      <c r="L5" s="509"/>
      <c r="M5" s="509"/>
      <c r="N5" s="509"/>
      <c r="O5" s="509"/>
    </row>
    <row r="6" spans="1:16" ht="13.5" customHeight="1">
      <c r="A6" s="129"/>
      <c r="B6" s="218"/>
      <c r="C6" s="1650"/>
      <c r="D6" s="1650"/>
      <c r="E6" s="81">
        <v>1999</v>
      </c>
      <c r="F6" s="82">
        <v>2013</v>
      </c>
      <c r="G6" s="82">
        <v>2014</v>
      </c>
      <c r="H6" s="82">
        <v>2015</v>
      </c>
      <c r="I6" s="82">
        <v>2016</v>
      </c>
      <c r="J6" s="82">
        <v>2017</v>
      </c>
      <c r="K6" s="82">
        <v>2018</v>
      </c>
      <c r="L6" s="82">
        <v>2019</v>
      </c>
      <c r="M6" s="82">
        <v>2020</v>
      </c>
      <c r="N6" s="509"/>
      <c r="O6" s="509"/>
    </row>
    <row r="7" spans="1:16" ht="2.25" customHeight="1">
      <c r="A7" s="129"/>
      <c r="B7" s="218"/>
      <c r="C7" s="83"/>
      <c r="D7" s="83"/>
      <c r="E7" s="11"/>
      <c r="F7" s="11"/>
      <c r="G7" s="11"/>
      <c r="H7" s="11"/>
      <c r="I7" s="11"/>
      <c r="J7" s="11"/>
      <c r="K7" s="11"/>
      <c r="L7" s="11"/>
      <c r="M7" s="11"/>
      <c r="N7" s="509"/>
      <c r="O7" s="509"/>
    </row>
    <row r="8" spans="1:16" ht="30" customHeight="1">
      <c r="A8" s="129"/>
      <c r="B8" s="218"/>
      <c r="C8" s="1653" t="s">
        <v>284</v>
      </c>
      <c r="D8" s="1653"/>
      <c r="E8" s="980"/>
      <c r="F8" s="906">
        <v>485</v>
      </c>
      <c r="G8" s="906">
        <v>505</v>
      </c>
      <c r="H8" s="906">
        <v>505</v>
      </c>
      <c r="I8" s="906">
        <v>530</v>
      </c>
      <c r="J8" s="906">
        <v>557</v>
      </c>
      <c r="K8" s="906">
        <v>580</v>
      </c>
      <c r="L8" s="906">
        <v>600</v>
      </c>
      <c r="M8" s="906">
        <v>635</v>
      </c>
      <c r="N8" s="187"/>
      <c r="O8" s="187"/>
    </row>
    <row r="9" spans="1:16" ht="31.5" customHeight="1">
      <c r="A9" s="129"/>
      <c r="B9" s="220"/>
      <c r="C9" s="186" t="s">
        <v>276</v>
      </c>
      <c r="D9" s="186"/>
      <c r="E9" s="184"/>
      <c r="F9" s="184" t="s">
        <v>323</v>
      </c>
      <c r="G9" s="184" t="s">
        <v>467</v>
      </c>
      <c r="H9" s="184" t="s">
        <v>323</v>
      </c>
      <c r="I9" s="184" t="s">
        <v>413</v>
      </c>
      <c r="J9" s="184" t="s">
        <v>453</v>
      </c>
      <c r="K9" s="184" t="s">
        <v>465</v>
      </c>
      <c r="L9" s="184" t="s">
        <v>492</v>
      </c>
      <c r="M9" s="184" t="s">
        <v>499</v>
      </c>
      <c r="N9" s="185"/>
      <c r="O9" s="185"/>
    </row>
    <row r="10" spans="1:16" s="135" customFormat="1" ht="18" customHeight="1">
      <c r="A10" s="133"/>
      <c r="B10" s="219"/>
      <c r="C10" s="136" t="s">
        <v>275</v>
      </c>
      <c r="D10" s="136"/>
      <c r="E10" s="184"/>
      <c r="F10" s="184" t="s">
        <v>323</v>
      </c>
      <c r="G10" s="184" t="s">
        <v>494</v>
      </c>
      <c r="H10" s="184" t="s">
        <v>323</v>
      </c>
      <c r="I10" s="184" t="s">
        <v>412</v>
      </c>
      <c r="J10" s="184" t="s">
        <v>452</v>
      </c>
      <c r="K10" s="184" t="s">
        <v>466</v>
      </c>
      <c r="L10" s="184" t="s">
        <v>493</v>
      </c>
      <c r="M10" s="184" t="s">
        <v>498</v>
      </c>
      <c r="N10" s="184"/>
      <c r="O10" s="184"/>
      <c r="P10" s="982"/>
    </row>
    <row r="11" spans="1:16" ht="20.25" customHeight="1" thickBot="1">
      <c r="A11" s="129"/>
      <c r="B11" s="218"/>
      <c r="C11" s="511" t="s">
        <v>324</v>
      </c>
      <c r="D11" s="510"/>
      <c r="E11" s="131"/>
      <c r="F11" s="131"/>
      <c r="G11" s="131"/>
      <c r="H11" s="131"/>
      <c r="I11" s="131"/>
      <c r="J11" s="131"/>
      <c r="K11" s="131"/>
      <c r="L11" s="131"/>
      <c r="M11" s="509"/>
      <c r="N11" s="131"/>
      <c r="O11" s="129"/>
    </row>
    <row r="12" spans="1:16" s="135" customFormat="1" ht="13.5" customHeight="1" thickBot="1">
      <c r="A12" s="133"/>
      <c r="B12" s="219"/>
      <c r="C12" s="979" t="s">
        <v>274</v>
      </c>
      <c r="D12" s="978"/>
      <c r="E12" s="228"/>
      <c r="F12" s="228"/>
      <c r="G12" s="228"/>
      <c r="H12" s="228"/>
      <c r="I12" s="228"/>
      <c r="J12" s="228"/>
      <c r="K12" s="228"/>
      <c r="L12" s="228"/>
      <c r="M12" s="229"/>
      <c r="N12" s="131"/>
      <c r="O12" s="129"/>
      <c r="P12" s="982"/>
    </row>
    <row r="13" spans="1:16" ht="7.5" customHeight="1">
      <c r="A13" s="129"/>
      <c r="B13" s="218"/>
      <c r="C13" s="1651" t="s">
        <v>271</v>
      </c>
      <c r="D13" s="1651"/>
      <c r="E13" s="137"/>
      <c r="F13" s="137"/>
      <c r="G13" s="138"/>
      <c r="H13" s="138"/>
      <c r="I13" s="138"/>
      <c r="J13" s="138"/>
      <c r="K13" s="138"/>
      <c r="L13" s="138"/>
      <c r="M13" s="138"/>
      <c r="N13" s="131"/>
      <c r="O13" s="129"/>
      <c r="P13" s="982"/>
    </row>
    <row r="14" spans="1:16" ht="13.5" customHeight="1">
      <c r="A14" s="129"/>
      <c r="B14" s="218"/>
      <c r="C14" s="1652"/>
      <c r="D14" s="1652"/>
      <c r="E14" s="137"/>
      <c r="F14" s="137"/>
      <c r="G14" s="1654">
        <v>2016</v>
      </c>
      <c r="H14" s="1655"/>
      <c r="I14" s="1656">
        <v>2017</v>
      </c>
      <c r="J14" s="1654"/>
      <c r="K14" s="1656">
        <v>2018</v>
      </c>
      <c r="L14" s="1654"/>
      <c r="M14" s="1126">
        <v>2019</v>
      </c>
      <c r="N14" s="1129"/>
      <c r="O14" s="129"/>
      <c r="P14" s="982"/>
    </row>
    <row r="15" spans="1:16" ht="12.75" customHeight="1">
      <c r="A15" s="129"/>
      <c r="B15" s="218"/>
      <c r="C15" s="137"/>
      <c r="D15" s="137"/>
      <c r="E15" s="137"/>
      <c r="F15" s="137"/>
      <c r="G15" s="1127" t="s">
        <v>496</v>
      </c>
      <c r="H15" s="1128" t="s">
        <v>480</v>
      </c>
      <c r="I15" s="1073" t="s">
        <v>86</v>
      </c>
      <c r="J15" s="986" t="s">
        <v>85</v>
      </c>
      <c r="K15" s="1073" t="s">
        <v>86</v>
      </c>
      <c r="L15" s="986" t="s">
        <v>85</v>
      </c>
      <c r="M15" s="1073" t="s">
        <v>86</v>
      </c>
      <c r="N15" s="131"/>
      <c r="O15" s="129"/>
      <c r="P15" s="982"/>
    </row>
    <row r="16" spans="1:16" ht="4.5" customHeight="1">
      <c r="A16" s="129"/>
      <c r="B16" s="218"/>
      <c r="C16" s="137"/>
      <c r="D16" s="137"/>
      <c r="E16" s="137"/>
      <c r="F16" s="137"/>
      <c r="G16" s="935"/>
      <c r="H16" s="935"/>
      <c r="I16" s="936"/>
      <c r="J16" s="354"/>
      <c r="K16" s="936"/>
      <c r="L16" s="354"/>
      <c r="M16" s="936"/>
      <c r="N16" s="138"/>
      <c r="O16" s="129"/>
      <c r="P16" s="982"/>
    </row>
    <row r="17" spans="1:16" ht="15" customHeight="1">
      <c r="A17" s="129"/>
      <c r="B17" s="218"/>
      <c r="C17" s="201" t="s">
        <v>283</v>
      </c>
      <c r="D17" s="227"/>
      <c r="E17" s="224"/>
      <c r="F17" s="224"/>
      <c r="G17" s="505">
        <v>957.61</v>
      </c>
      <c r="H17" s="505">
        <v>961.31</v>
      </c>
      <c r="I17" s="851">
        <v>970.88</v>
      </c>
      <c r="J17" s="505">
        <v>972.47</v>
      </c>
      <c r="K17" s="851">
        <v>977.16</v>
      </c>
      <c r="L17" s="505">
        <v>983.04</v>
      </c>
      <c r="M17" s="851">
        <v>992.54</v>
      </c>
      <c r="N17" s="138"/>
      <c r="O17" s="129"/>
      <c r="P17" s="982"/>
    </row>
    <row r="18" spans="1:16" ht="13.5" customHeight="1">
      <c r="A18" s="129"/>
      <c r="B18" s="218"/>
      <c r="C18" s="513" t="s">
        <v>71</v>
      </c>
      <c r="D18" s="139"/>
      <c r="E18" s="137"/>
      <c r="F18" s="137"/>
      <c r="G18" s="506">
        <v>1038.3599999999999</v>
      </c>
      <c r="H18" s="506">
        <v>1045.1300000000001</v>
      </c>
      <c r="I18" s="852">
        <v>1050.32</v>
      </c>
      <c r="J18" s="506">
        <v>1052.02</v>
      </c>
      <c r="K18" s="852">
        <v>1051.69</v>
      </c>
      <c r="L18" s="506">
        <v>1059.48</v>
      </c>
      <c r="M18" s="852">
        <v>1067.45</v>
      </c>
      <c r="N18" s="138"/>
      <c r="O18" s="129"/>
      <c r="P18" s="982"/>
    </row>
    <row r="19" spans="1:16" ht="13.5" customHeight="1">
      <c r="A19" s="129"/>
      <c r="B19" s="218"/>
      <c r="C19" s="513" t="s">
        <v>70</v>
      </c>
      <c r="D19" s="139"/>
      <c r="E19" s="137"/>
      <c r="F19" s="137"/>
      <c r="G19" s="506">
        <v>860.34</v>
      </c>
      <c r="H19" s="506">
        <v>861.16</v>
      </c>
      <c r="I19" s="852">
        <v>876.77</v>
      </c>
      <c r="J19" s="506">
        <v>876.6</v>
      </c>
      <c r="K19" s="852">
        <v>889.45</v>
      </c>
      <c r="L19" s="506">
        <v>894.42</v>
      </c>
      <c r="M19" s="852">
        <v>904.53</v>
      </c>
      <c r="N19" s="138"/>
      <c r="O19" s="129"/>
      <c r="P19" s="982"/>
    </row>
    <row r="20" spans="1:16" ht="6.75" customHeight="1">
      <c r="A20" s="129"/>
      <c r="B20" s="218"/>
      <c r="C20" s="167"/>
      <c r="D20" s="139"/>
      <c r="E20" s="137"/>
      <c r="F20" s="137"/>
      <c r="G20" s="514"/>
      <c r="H20" s="514"/>
      <c r="I20" s="853"/>
      <c r="J20" s="514"/>
      <c r="K20" s="853"/>
      <c r="L20" s="514"/>
      <c r="M20" s="853"/>
      <c r="N20" s="138"/>
      <c r="O20" s="129"/>
      <c r="P20" s="982"/>
    </row>
    <row r="21" spans="1:16" ht="15" customHeight="1">
      <c r="A21" s="129"/>
      <c r="B21" s="218"/>
      <c r="C21" s="201" t="s">
        <v>282</v>
      </c>
      <c r="D21" s="227"/>
      <c r="E21" s="224"/>
      <c r="F21" s="224"/>
      <c r="G21" s="505">
        <v>1138.73</v>
      </c>
      <c r="H21" s="505">
        <v>1144.6099999999999</v>
      </c>
      <c r="I21" s="857">
        <v>1148.29</v>
      </c>
      <c r="J21" s="505">
        <v>1150.6199999999999</v>
      </c>
      <c r="K21" s="857">
        <v>1166.8599999999999</v>
      </c>
      <c r="L21" s="505">
        <v>1170.6300000000001</v>
      </c>
      <c r="M21" s="857">
        <v>1188.04</v>
      </c>
      <c r="N21" s="138"/>
      <c r="O21" s="129"/>
      <c r="P21" s="982"/>
    </row>
    <row r="22" spans="1:16" s="141" customFormat="1" ht="13.5" customHeight="1">
      <c r="A22" s="140"/>
      <c r="B22" s="221"/>
      <c r="C22" s="513" t="s">
        <v>71</v>
      </c>
      <c r="D22" s="139"/>
      <c r="E22" s="137"/>
      <c r="F22" s="137"/>
      <c r="G22" s="506">
        <v>1259.46</v>
      </c>
      <c r="H22" s="506">
        <v>1271.24</v>
      </c>
      <c r="I22" s="850">
        <v>1265.28</v>
      </c>
      <c r="J22" s="506">
        <v>1266.32</v>
      </c>
      <c r="K22" s="850">
        <v>1279</v>
      </c>
      <c r="L22" s="506">
        <v>1285.4100000000001</v>
      </c>
      <c r="M22" s="850">
        <v>1300.95</v>
      </c>
      <c r="N22" s="137"/>
      <c r="O22" s="140"/>
      <c r="P22" s="982"/>
    </row>
    <row r="23" spans="1:16" s="141" customFormat="1" ht="13.5" customHeight="1">
      <c r="A23" s="140"/>
      <c r="B23" s="221"/>
      <c r="C23" s="513" t="s">
        <v>70</v>
      </c>
      <c r="D23" s="139"/>
      <c r="E23" s="137"/>
      <c r="F23" s="137"/>
      <c r="G23" s="506">
        <v>993.28</v>
      </c>
      <c r="H23" s="506">
        <v>993.3</v>
      </c>
      <c r="I23" s="852">
        <v>1009.68</v>
      </c>
      <c r="J23" s="506">
        <v>1011.17</v>
      </c>
      <c r="K23" s="852">
        <v>1034.9000000000001</v>
      </c>
      <c r="L23" s="506">
        <v>1037.57</v>
      </c>
      <c r="M23" s="852">
        <v>1055.43</v>
      </c>
      <c r="N23" s="137"/>
      <c r="O23" s="140"/>
      <c r="P23" s="982"/>
    </row>
    <row r="24" spans="1:16" ht="15" customHeight="1">
      <c r="A24" s="129"/>
      <c r="B24" s="218"/>
      <c r="C24" s="907" t="s">
        <v>445</v>
      </c>
      <c r="E24" s="137"/>
      <c r="F24" s="137"/>
      <c r="G24" s="934">
        <v>0.78865545551268001</v>
      </c>
      <c r="H24" s="934">
        <v>0.78136307856895626</v>
      </c>
      <c r="I24" s="981">
        <v>0.79798937784522006</v>
      </c>
      <c r="J24" s="934">
        <v>0.79851064501863667</v>
      </c>
      <c r="K24" s="981">
        <v>0.8091477716966381</v>
      </c>
      <c r="L24" s="934">
        <v>0.8071899238375303</v>
      </c>
      <c r="M24" s="981">
        <v>0.81127637495676241</v>
      </c>
      <c r="N24" s="138"/>
      <c r="O24" s="129"/>
      <c r="P24" s="982"/>
    </row>
    <row r="25" spans="1:16" ht="21.75" customHeight="1">
      <c r="A25" s="129"/>
      <c r="B25" s="218"/>
      <c r="C25" s="201" t="s">
        <v>281</v>
      </c>
      <c r="D25" s="227"/>
      <c r="E25" s="224"/>
      <c r="F25" s="224"/>
      <c r="G25" s="507">
        <f>+G17/G21*100</f>
        <v>84.094561485163297</v>
      </c>
      <c r="H25" s="507">
        <f t="shared" ref="H25" si="0">+H17/H21*100</f>
        <v>83.985811761211252</v>
      </c>
      <c r="I25" s="854">
        <f>+I17/I21*100</f>
        <v>84.550070104241954</v>
      </c>
      <c r="J25" s="507">
        <f>+J17/J21*100</f>
        <v>84.51704298552086</v>
      </c>
      <c r="K25" s="854">
        <f>+K17/K21*100</f>
        <v>83.742694067840191</v>
      </c>
      <c r="L25" s="507">
        <f>+L17/L21*100</f>
        <v>83.975295353783849</v>
      </c>
      <c r="M25" s="854">
        <f>+M17/M21*100</f>
        <v>83.544325106898754</v>
      </c>
      <c r="N25" s="138"/>
      <c r="O25" s="129"/>
      <c r="P25" s="982"/>
    </row>
    <row r="26" spans="1:16" ht="13.5" customHeight="1">
      <c r="A26" s="129"/>
      <c r="B26" s="218"/>
      <c r="C26" s="513" t="s">
        <v>71</v>
      </c>
      <c r="D26" s="139"/>
      <c r="E26" s="137"/>
      <c r="F26" s="137"/>
      <c r="G26" s="679">
        <f>+G18/G22*100</f>
        <v>82.444857319803717</v>
      </c>
      <c r="H26" s="679">
        <f t="shared" ref="H26:J27" si="1">+H18/H22*100</f>
        <v>82.213429407507647</v>
      </c>
      <c r="I26" s="855">
        <f t="shared" si="1"/>
        <v>83.010875063227104</v>
      </c>
      <c r="J26" s="679">
        <f t="shared" si="1"/>
        <v>83.076947375071072</v>
      </c>
      <c r="K26" s="855">
        <f t="shared" ref="K26" si="2">+K18/K22*100</f>
        <v>82.227521501172802</v>
      </c>
      <c r="L26" s="679">
        <f t="shared" ref="L26:M26" si="3">+L18/L22*100</f>
        <v>82.423506896632205</v>
      </c>
      <c r="M26" s="855">
        <f t="shared" si="3"/>
        <v>82.051577693224189</v>
      </c>
      <c r="N26" s="138"/>
      <c r="O26" s="129"/>
      <c r="P26" s="982"/>
    </row>
    <row r="27" spans="1:16" ht="13.5" customHeight="1">
      <c r="A27" s="129"/>
      <c r="B27" s="218"/>
      <c r="C27" s="513" t="s">
        <v>70</v>
      </c>
      <c r="D27" s="139"/>
      <c r="E27" s="137"/>
      <c r="F27" s="137"/>
      <c r="G27" s="679">
        <f>+G19/G23*100</f>
        <v>86.616059922680421</v>
      </c>
      <c r="H27" s="679">
        <f t="shared" si="1"/>
        <v>86.696869022450414</v>
      </c>
      <c r="I27" s="855">
        <f t="shared" si="1"/>
        <v>86.836423421281992</v>
      </c>
      <c r="J27" s="679">
        <f t="shared" si="1"/>
        <v>86.69165422233651</v>
      </c>
      <c r="K27" s="855">
        <f t="shared" ref="K27" si="4">+K19/K23*100</f>
        <v>85.945501980867718</v>
      </c>
      <c r="L27" s="679">
        <f t="shared" ref="L27:M27" si="5">+L19/L23*100</f>
        <v>86.203340497508606</v>
      </c>
      <c r="M27" s="855">
        <f t="shared" si="5"/>
        <v>85.702509877490684</v>
      </c>
      <c r="N27" s="138"/>
      <c r="O27" s="129"/>
      <c r="P27" s="982"/>
    </row>
    <row r="28" spans="1:16" ht="6.75" customHeight="1">
      <c r="A28" s="129"/>
      <c r="B28" s="218"/>
      <c r="C28" s="167"/>
      <c r="D28" s="139"/>
      <c r="E28" s="137"/>
      <c r="F28" s="137"/>
      <c r="G28" s="508"/>
      <c r="H28" s="508"/>
      <c r="I28" s="856"/>
      <c r="J28" s="508"/>
      <c r="K28" s="856"/>
      <c r="L28" s="508"/>
      <c r="M28" s="856"/>
      <c r="N28" s="138"/>
      <c r="O28" s="129"/>
      <c r="P28" s="982"/>
    </row>
    <row r="29" spans="1:16" ht="23.25" customHeight="1">
      <c r="A29" s="129"/>
      <c r="B29" s="218"/>
      <c r="C29" s="1657" t="s">
        <v>280</v>
      </c>
      <c r="D29" s="1657"/>
      <c r="E29" s="1657"/>
      <c r="F29" s="1657"/>
      <c r="G29" s="505">
        <v>25.3</v>
      </c>
      <c r="H29" s="505">
        <v>23.3</v>
      </c>
      <c r="I29" s="851">
        <v>25.7</v>
      </c>
      <c r="J29" s="505">
        <v>21.6</v>
      </c>
      <c r="K29" s="851">
        <v>25.6</v>
      </c>
      <c r="L29" s="505">
        <v>22.1</v>
      </c>
      <c r="M29" s="851">
        <v>25.6</v>
      </c>
      <c r="N29" s="138"/>
      <c r="O29" s="129"/>
      <c r="P29" s="982"/>
    </row>
    <row r="30" spans="1:16" ht="13.5" customHeight="1">
      <c r="A30" s="140"/>
      <c r="B30" s="221"/>
      <c r="C30" s="513" t="s">
        <v>273</v>
      </c>
      <c r="D30" s="139"/>
      <c r="E30" s="137"/>
      <c r="F30" s="137"/>
      <c r="G30" s="506">
        <v>19.7</v>
      </c>
      <c r="H30" s="506">
        <v>18.5</v>
      </c>
      <c r="I30" s="850">
        <v>21.2</v>
      </c>
      <c r="J30" s="506">
        <v>17.2</v>
      </c>
      <c r="K30" s="850">
        <v>21.6</v>
      </c>
      <c r="L30" s="506">
        <v>17.899999999999999</v>
      </c>
      <c r="M30" s="850">
        <v>21</v>
      </c>
      <c r="O30" s="129"/>
      <c r="P30" s="982"/>
    </row>
    <row r="31" spans="1:16" ht="13.5" customHeight="1">
      <c r="A31" s="129"/>
      <c r="B31" s="218"/>
      <c r="C31" s="513" t="s">
        <v>272</v>
      </c>
      <c r="D31" s="139"/>
      <c r="E31" s="137"/>
      <c r="F31" s="137"/>
      <c r="G31" s="506">
        <v>32</v>
      </c>
      <c r="H31" s="506">
        <v>28.9</v>
      </c>
      <c r="I31" s="850">
        <v>30.9</v>
      </c>
      <c r="J31" s="506">
        <v>26.8</v>
      </c>
      <c r="K31" s="850">
        <v>26.8</v>
      </c>
      <c r="L31" s="506">
        <v>26.8</v>
      </c>
      <c r="M31" s="850">
        <v>31</v>
      </c>
      <c r="N31" s="138"/>
      <c r="O31" s="129"/>
      <c r="P31" s="982"/>
    </row>
    <row r="32" spans="1:16" ht="20.25" customHeight="1" thickBot="1">
      <c r="A32" s="129"/>
      <c r="B32" s="218"/>
      <c r="C32" s="167"/>
      <c r="D32" s="139"/>
      <c r="E32" s="137"/>
      <c r="F32" s="137"/>
      <c r="G32" s="1059"/>
      <c r="H32" s="1667"/>
      <c r="I32" s="1667"/>
      <c r="J32" s="1667"/>
      <c r="K32" s="1667"/>
      <c r="L32" s="1668"/>
      <c r="M32" s="1668"/>
      <c r="N32" s="138"/>
      <c r="O32" s="129"/>
    </row>
    <row r="33" spans="1:24" ht="30.75" customHeight="1" thickBot="1">
      <c r="A33" s="129"/>
      <c r="B33" s="218"/>
      <c r="C33" s="1659" t="s">
        <v>463</v>
      </c>
      <c r="D33" s="1660"/>
      <c r="E33" s="1660"/>
      <c r="F33" s="1660"/>
      <c r="G33" s="1660"/>
      <c r="H33" s="1660"/>
      <c r="I33" s="1660"/>
      <c r="J33" s="1660"/>
      <c r="K33" s="1660"/>
      <c r="L33" s="1660"/>
      <c r="M33" s="1661"/>
      <c r="N33" s="178"/>
      <c r="O33" s="129"/>
    </row>
    <row r="34" spans="1:24" ht="7.5" customHeight="1">
      <c r="A34" s="129"/>
      <c r="B34" s="218"/>
      <c r="C34" s="1662" t="s">
        <v>271</v>
      </c>
      <c r="D34" s="1662"/>
      <c r="E34" s="181"/>
      <c r="F34" s="180"/>
      <c r="G34" s="142"/>
      <c r="H34" s="142"/>
      <c r="I34" s="142"/>
      <c r="J34" s="142"/>
      <c r="K34" s="142"/>
      <c r="L34" s="142"/>
      <c r="M34" s="142"/>
      <c r="N34" s="178"/>
      <c r="O34" s="129"/>
      <c r="Q34" s="135"/>
      <c r="R34" s="135"/>
      <c r="S34" s="135"/>
      <c r="T34" s="135"/>
      <c r="V34" s="135"/>
      <c r="W34" s="135"/>
      <c r="X34" s="135"/>
    </row>
    <row r="35" spans="1:24" ht="36" customHeight="1">
      <c r="A35" s="129"/>
      <c r="B35" s="218"/>
      <c r="C35" s="1663"/>
      <c r="D35" s="1663"/>
      <c r="E35" s="183"/>
      <c r="F35" s="183"/>
      <c r="G35" s="183"/>
      <c r="H35" s="1664" t="s">
        <v>270</v>
      </c>
      <c r="I35" s="1665"/>
      <c r="J35" s="1664" t="s">
        <v>269</v>
      </c>
      <c r="K35" s="1665"/>
      <c r="L35" s="1664" t="s">
        <v>268</v>
      </c>
      <c r="M35" s="1666"/>
      <c r="N35" s="178"/>
      <c r="O35" s="129"/>
    </row>
    <row r="36" spans="1:24" s="135" customFormat="1" ht="22.5" customHeight="1">
      <c r="A36" s="133"/>
      <c r="B36" s="219"/>
      <c r="C36" s="183"/>
      <c r="D36" s="183"/>
      <c r="E36" s="183"/>
      <c r="F36" s="183"/>
      <c r="G36" s="183"/>
      <c r="H36" s="929" t="s">
        <v>495</v>
      </c>
      <c r="I36" s="1074" t="s">
        <v>557</v>
      </c>
      <c r="J36" s="1130" t="s">
        <v>495</v>
      </c>
      <c r="K36" s="929" t="s">
        <v>558</v>
      </c>
      <c r="L36" s="836" t="s">
        <v>495</v>
      </c>
      <c r="M36" s="929" t="s">
        <v>558</v>
      </c>
      <c r="N36" s="182"/>
      <c r="O36" s="133"/>
      <c r="P36" s="982"/>
      <c r="Q36" s="130"/>
      <c r="R36" s="130"/>
      <c r="S36" s="130"/>
      <c r="T36" s="130"/>
      <c r="V36" s="130"/>
      <c r="W36" s="130"/>
      <c r="X36" s="130"/>
    </row>
    <row r="37" spans="1:24" ht="15" customHeight="1">
      <c r="A37" s="129"/>
      <c r="B37" s="218"/>
      <c r="C37" s="201" t="s">
        <v>67</v>
      </c>
      <c r="D37" s="223"/>
      <c r="E37" s="224"/>
      <c r="F37" s="225"/>
      <c r="G37" s="226"/>
      <c r="H37" s="989">
        <v>983.03816634008172</v>
      </c>
      <c r="I37" s="989">
        <v>992.54</v>
      </c>
      <c r="J37" s="1131">
        <v>1170.6300000000001</v>
      </c>
      <c r="K37" s="1132">
        <v>1188.06</v>
      </c>
      <c r="L37" s="988">
        <v>22.1</v>
      </c>
      <c r="M37" s="989">
        <v>25.6</v>
      </c>
      <c r="N37" s="178"/>
      <c r="O37" s="129"/>
      <c r="Q37" s="242"/>
      <c r="R37" s="242"/>
      <c r="S37" s="242"/>
      <c r="T37" s="242"/>
      <c r="V37" s="242"/>
      <c r="W37" s="242"/>
      <c r="X37" s="242"/>
    </row>
    <row r="38" spans="1:24" ht="13.5" customHeight="1">
      <c r="A38" s="129"/>
      <c r="B38" s="218"/>
      <c r="C38" s="94" t="s">
        <v>267</v>
      </c>
      <c r="D38" s="189"/>
      <c r="E38" s="189"/>
      <c r="F38" s="189"/>
      <c r="G38" s="189"/>
      <c r="H38" s="937">
        <v>1114.7350196493351</v>
      </c>
      <c r="I38" s="937">
        <v>1167.71</v>
      </c>
      <c r="J38" s="1133">
        <v>1476.28</v>
      </c>
      <c r="K38" s="1134">
        <v>1549.73</v>
      </c>
      <c r="L38" s="987">
        <v>9.9</v>
      </c>
      <c r="M38" s="937">
        <v>18.600000000000001</v>
      </c>
      <c r="N38" s="848"/>
      <c r="O38" s="767"/>
      <c r="Q38" s="242"/>
      <c r="R38" s="242"/>
      <c r="S38" s="242"/>
      <c r="T38" s="242"/>
      <c r="V38" s="242"/>
      <c r="W38" s="242"/>
      <c r="X38" s="242"/>
    </row>
    <row r="39" spans="1:24" ht="13.5" customHeight="1">
      <c r="A39" s="129"/>
      <c r="B39" s="218"/>
      <c r="C39" s="94" t="s">
        <v>266</v>
      </c>
      <c r="D39" s="189"/>
      <c r="E39" s="189"/>
      <c r="F39" s="189"/>
      <c r="G39" s="189"/>
      <c r="H39" s="937">
        <v>933.52625324517476</v>
      </c>
      <c r="I39" s="937">
        <v>939.39</v>
      </c>
      <c r="J39" s="1133">
        <v>1099.28</v>
      </c>
      <c r="K39" s="1134">
        <v>1107.3</v>
      </c>
      <c r="L39" s="987">
        <v>25.8</v>
      </c>
      <c r="M39" s="937">
        <v>28.1</v>
      </c>
      <c r="N39" s="848"/>
      <c r="O39" s="767"/>
      <c r="Q39" s="242"/>
      <c r="R39" s="242"/>
      <c r="S39" s="242"/>
      <c r="T39" s="242"/>
      <c r="V39" s="242"/>
      <c r="W39" s="242"/>
      <c r="X39" s="242"/>
    </row>
    <row r="40" spans="1:24" ht="13.5" customHeight="1">
      <c r="A40" s="129"/>
      <c r="B40" s="218"/>
      <c r="C40" s="94" t="s">
        <v>265</v>
      </c>
      <c r="D40" s="179"/>
      <c r="E40" s="179"/>
      <c r="F40" s="179"/>
      <c r="G40" s="179"/>
      <c r="H40" s="937">
        <v>2031.3500335516856</v>
      </c>
      <c r="I40" s="937">
        <v>2107.15</v>
      </c>
      <c r="J40" s="1133">
        <v>2938.3</v>
      </c>
      <c r="K40" s="1134">
        <v>2929.33</v>
      </c>
      <c r="L40" s="987">
        <v>0.3</v>
      </c>
      <c r="M40" s="937">
        <v>0.2</v>
      </c>
      <c r="N40" s="848"/>
      <c r="O40" s="767"/>
      <c r="Q40" s="242"/>
      <c r="R40" s="242"/>
      <c r="S40" s="242"/>
      <c r="T40" s="242"/>
      <c r="V40" s="242"/>
      <c r="W40" s="242"/>
      <c r="X40" s="242"/>
    </row>
    <row r="41" spans="1:24" ht="13.5" customHeight="1">
      <c r="A41" s="129"/>
      <c r="B41" s="218"/>
      <c r="C41" s="94" t="s">
        <v>264</v>
      </c>
      <c r="D41" s="179"/>
      <c r="E41" s="179"/>
      <c r="F41" s="179"/>
      <c r="G41" s="179"/>
      <c r="H41" s="937">
        <v>919.35866827503025</v>
      </c>
      <c r="I41" s="937">
        <v>935.04</v>
      </c>
      <c r="J41" s="1133">
        <v>1148.44</v>
      </c>
      <c r="K41" s="1134">
        <v>1154.31</v>
      </c>
      <c r="L41" s="987">
        <v>21.6</v>
      </c>
      <c r="M41" s="937">
        <v>26</v>
      </c>
      <c r="N41" s="848"/>
      <c r="O41" s="767"/>
      <c r="Q41" s="242"/>
      <c r="R41" s="242"/>
      <c r="S41" s="242"/>
      <c r="T41" s="242"/>
      <c r="V41" s="242"/>
      <c r="W41" s="242"/>
      <c r="X41" s="242"/>
    </row>
    <row r="42" spans="1:24" ht="13.5" customHeight="1">
      <c r="A42" s="129"/>
      <c r="B42" s="218"/>
      <c r="C42" s="94" t="s">
        <v>263</v>
      </c>
      <c r="D42" s="179"/>
      <c r="E42" s="179"/>
      <c r="F42" s="179"/>
      <c r="G42" s="179"/>
      <c r="H42" s="937">
        <v>869.38429954262301</v>
      </c>
      <c r="I42" s="937">
        <v>869.56</v>
      </c>
      <c r="J42" s="1133">
        <v>1017.45</v>
      </c>
      <c r="K42" s="1134">
        <v>998.58</v>
      </c>
      <c r="L42" s="987">
        <v>23.7</v>
      </c>
      <c r="M42" s="937">
        <v>32.299999999999997</v>
      </c>
      <c r="N42" s="848"/>
      <c r="O42" s="767"/>
      <c r="Q42" s="242"/>
      <c r="R42" s="242"/>
      <c r="S42" s="242"/>
      <c r="T42" s="242"/>
      <c r="V42" s="242"/>
      <c r="W42" s="242"/>
      <c r="X42" s="242"/>
    </row>
    <row r="43" spans="1:24" ht="13.5" customHeight="1">
      <c r="A43" s="129"/>
      <c r="B43" s="218"/>
      <c r="C43" s="94" t="s">
        <v>320</v>
      </c>
      <c r="D43" s="179"/>
      <c r="E43" s="179"/>
      <c r="F43" s="179"/>
      <c r="G43" s="179"/>
      <c r="H43" s="937">
        <v>944.23928985466148</v>
      </c>
      <c r="I43" s="937">
        <v>936.84</v>
      </c>
      <c r="J43" s="1133">
        <v>1116.0899999999999</v>
      </c>
      <c r="K43" s="1134">
        <v>1118.3499999999999</v>
      </c>
      <c r="L43" s="987">
        <v>21.5</v>
      </c>
      <c r="M43" s="937">
        <v>26.7</v>
      </c>
      <c r="N43" s="848"/>
      <c r="O43" s="767"/>
      <c r="Q43" s="242"/>
      <c r="R43" s="242"/>
      <c r="S43" s="242"/>
      <c r="T43" s="242"/>
      <c r="V43" s="242"/>
      <c r="W43" s="242"/>
      <c r="X43" s="242"/>
    </row>
    <row r="44" spans="1:24" ht="13.5" customHeight="1">
      <c r="A44" s="129"/>
      <c r="B44" s="218"/>
      <c r="C44" s="94" t="s">
        <v>262</v>
      </c>
      <c r="D44" s="94"/>
      <c r="E44" s="94"/>
      <c r="F44" s="94"/>
      <c r="G44" s="94"/>
      <c r="H44" s="937">
        <v>1048.1024217454606</v>
      </c>
      <c r="I44" s="937">
        <v>1172.31</v>
      </c>
      <c r="J44" s="1133">
        <v>1469.72</v>
      </c>
      <c r="K44" s="1134">
        <v>1624.27</v>
      </c>
      <c r="L44" s="987">
        <v>14.2</v>
      </c>
      <c r="M44" s="937">
        <v>12.6</v>
      </c>
      <c r="N44" s="848"/>
      <c r="O44" s="767"/>
      <c r="Q44" s="242"/>
      <c r="R44" s="242"/>
      <c r="S44" s="242"/>
      <c r="T44" s="242"/>
      <c r="V44" s="242"/>
      <c r="W44" s="242"/>
      <c r="X44" s="242"/>
    </row>
    <row r="45" spans="1:24" ht="13.5" customHeight="1">
      <c r="A45" s="129"/>
      <c r="B45" s="218"/>
      <c r="C45" s="94" t="s">
        <v>261</v>
      </c>
      <c r="D45" s="179"/>
      <c r="E45" s="179"/>
      <c r="F45" s="179"/>
      <c r="G45" s="179"/>
      <c r="H45" s="937">
        <v>750.49526844641082</v>
      </c>
      <c r="I45" s="937">
        <v>739.28</v>
      </c>
      <c r="J45" s="1133">
        <v>817.72</v>
      </c>
      <c r="K45" s="1134">
        <v>811.93</v>
      </c>
      <c r="L45" s="987">
        <v>32.5</v>
      </c>
      <c r="M45" s="937">
        <v>39.200000000000003</v>
      </c>
      <c r="N45" s="848"/>
      <c r="O45" s="767"/>
      <c r="Q45" s="242"/>
      <c r="R45" s="242"/>
      <c r="S45" s="242"/>
      <c r="T45" s="242"/>
      <c r="V45" s="242"/>
      <c r="W45" s="242"/>
      <c r="X45" s="242"/>
    </row>
    <row r="46" spans="1:24" ht="13.5" customHeight="1">
      <c r="A46" s="129"/>
      <c r="B46" s="218"/>
      <c r="C46" s="94" t="s">
        <v>260</v>
      </c>
      <c r="D46" s="179"/>
      <c r="E46" s="179"/>
      <c r="F46" s="179"/>
      <c r="G46" s="179"/>
      <c r="H46" s="937">
        <v>1551.1826078297402</v>
      </c>
      <c r="I46" s="937">
        <v>1534.48</v>
      </c>
      <c r="J46" s="1133">
        <v>1856.12</v>
      </c>
      <c r="K46" s="1134">
        <v>1838.54</v>
      </c>
      <c r="L46" s="987">
        <v>4.7</v>
      </c>
      <c r="M46" s="937">
        <v>8.5</v>
      </c>
      <c r="N46" s="848"/>
      <c r="O46" s="767"/>
      <c r="Q46" s="242"/>
      <c r="R46" s="242"/>
      <c r="S46" s="242"/>
      <c r="T46" s="242"/>
      <c r="V46" s="242"/>
      <c r="W46" s="242"/>
      <c r="X46" s="242"/>
    </row>
    <row r="47" spans="1:24" ht="13.5" customHeight="1">
      <c r="A47" s="129"/>
      <c r="B47" s="218"/>
      <c r="C47" s="94" t="s">
        <v>259</v>
      </c>
      <c r="D47" s="179"/>
      <c r="E47" s="179"/>
      <c r="F47" s="179"/>
      <c r="G47" s="179"/>
      <c r="H47" s="937">
        <v>1618.9767898804316</v>
      </c>
      <c r="I47" s="937">
        <v>1586.42</v>
      </c>
      <c r="J47" s="1133">
        <v>2306.67</v>
      </c>
      <c r="K47" s="1134">
        <v>2297.29</v>
      </c>
      <c r="L47" s="987">
        <v>1.6</v>
      </c>
      <c r="M47" s="937">
        <v>1.9</v>
      </c>
      <c r="N47" s="848"/>
      <c r="O47" s="767"/>
      <c r="Q47" s="242"/>
      <c r="R47" s="242"/>
      <c r="S47" s="242"/>
      <c r="T47" s="242"/>
      <c r="V47" s="242"/>
      <c r="W47" s="242"/>
      <c r="X47" s="242"/>
    </row>
    <row r="48" spans="1:24" ht="13.5" customHeight="1">
      <c r="A48" s="129"/>
      <c r="B48" s="218"/>
      <c r="C48" s="94" t="s">
        <v>258</v>
      </c>
      <c r="D48" s="179"/>
      <c r="E48" s="179"/>
      <c r="F48" s="179"/>
      <c r="G48" s="179"/>
      <c r="H48" s="937">
        <v>1090.6844588744589</v>
      </c>
      <c r="I48" s="937">
        <v>1098.8699999999999</v>
      </c>
      <c r="J48" s="1133">
        <v>1221.68</v>
      </c>
      <c r="K48" s="1134">
        <v>1253.17</v>
      </c>
      <c r="L48" s="987">
        <v>19.7</v>
      </c>
      <c r="M48" s="937">
        <v>29.2</v>
      </c>
      <c r="N48" s="848"/>
      <c r="O48" s="767"/>
      <c r="Q48" s="242"/>
      <c r="R48" s="242"/>
      <c r="S48" s="242"/>
      <c r="T48" s="242"/>
      <c r="V48" s="242"/>
      <c r="W48" s="242"/>
      <c r="X48" s="242"/>
    </row>
    <row r="49" spans="1:24" ht="13.5" customHeight="1">
      <c r="A49" s="129"/>
      <c r="B49" s="218"/>
      <c r="C49" s="94" t="s">
        <v>257</v>
      </c>
      <c r="D49" s="179"/>
      <c r="E49" s="179"/>
      <c r="F49" s="179"/>
      <c r="G49" s="179"/>
      <c r="H49" s="937">
        <v>1310.426693663554</v>
      </c>
      <c r="I49" s="937">
        <v>1289.73</v>
      </c>
      <c r="J49" s="1133">
        <v>1481.62</v>
      </c>
      <c r="K49" s="1134">
        <v>1469.01</v>
      </c>
      <c r="L49" s="987">
        <v>8.1999999999999993</v>
      </c>
      <c r="M49" s="937">
        <v>12.4</v>
      </c>
      <c r="N49" s="848"/>
      <c r="O49" s="767"/>
      <c r="Q49" s="242"/>
      <c r="R49" s="242"/>
      <c r="S49" s="242"/>
      <c r="T49" s="242"/>
      <c r="V49" s="242"/>
      <c r="W49" s="242"/>
      <c r="X49" s="242"/>
    </row>
    <row r="50" spans="1:24" ht="13.5" customHeight="1">
      <c r="A50" s="129"/>
      <c r="B50" s="218"/>
      <c r="C50" s="94" t="s">
        <v>256</v>
      </c>
      <c r="D50" s="179"/>
      <c r="E50" s="179"/>
      <c r="F50" s="179"/>
      <c r="G50" s="179"/>
      <c r="H50" s="937">
        <v>817.58472431762243</v>
      </c>
      <c r="I50" s="937">
        <v>841.81</v>
      </c>
      <c r="J50" s="1133">
        <v>973.97</v>
      </c>
      <c r="K50" s="1134">
        <v>1008.76</v>
      </c>
      <c r="L50" s="987">
        <v>28.1</v>
      </c>
      <c r="M50" s="937">
        <v>26.5</v>
      </c>
      <c r="N50" s="848"/>
      <c r="O50" s="767"/>
      <c r="Q50" s="242"/>
      <c r="R50" s="242"/>
      <c r="S50" s="242"/>
      <c r="T50" s="242"/>
      <c r="V50" s="242"/>
      <c r="W50" s="242"/>
      <c r="X50" s="242"/>
    </row>
    <row r="51" spans="1:24" ht="13.5" customHeight="1">
      <c r="A51" s="129"/>
      <c r="B51" s="218"/>
      <c r="C51" s="94" t="s">
        <v>255</v>
      </c>
      <c r="D51" s="179"/>
      <c r="E51" s="179"/>
      <c r="F51" s="179"/>
      <c r="G51" s="179"/>
      <c r="H51" s="937">
        <v>1184.2347951643831</v>
      </c>
      <c r="I51" s="937">
        <v>1192.78</v>
      </c>
      <c r="J51" s="1133">
        <v>1284.45</v>
      </c>
      <c r="K51" s="1134">
        <v>1292.5899999999999</v>
      </c>
      <c r="L51" s="987">
        <v>9</v>
      </c>
      <c r="M51" s="937">
        <v>12.4</v>
      </c>
      <c r="N51" s="848"/>
      <c r="O51" s="767"/>
      <c r="Q51" s="242"/>
      <c r="R51" s="242"/>
      <c r="S51" s="242"/>
      <c r="T51" s="242"/>
      <c r="V51" s="242"/>
      <c r="W51" s="242"/>
      <c r="X51" s="242"/>
    </row>
    <row r="52" spans="1:24" ht="13.5" customHeight="1">
      <c r="A52" s="129"/>
      <c r="B52" s="218"/>
      <c r="C52" s="94" t="s">
        <v>254</v>
      </c>
      <c r="D52" s="179"/>
      <c r="E52" s="179"/>
      <c r="F52" s="179"/>
      <c r="G52" s="179"/>
      <c r="H52" s="937">
        <v>830.88080357695924</v>
      </c>
      <c r="I52" s="937">
        <v>837.07</v>
      </c>
      <c r="J52" s="1133">
        <v>931.04</v>
      </c>
      <c r="K52" s="1134">
        <v>946.07</v>
      </c>
      <c r="L52" s="987">
        <v>24.6</v>
      </c>
      <c r="M52" s="937">
        <v>31.1</v>
      </c>
      <c r="N52" s="848"/>
      <c r="O52" s="767"/>
      <c r="Q52" s="242"/>
      <c r="R52" s="242"/>
      <c r="S52" s="242"/>
      <c r="T52" s="242"/>
      <c r="V52" s="242"/>
      <c r="W52" s="242"/>
      <c r="X52" s="242"/>
    </row>
    <row r="53" spans="1:24" ht="13.5" customHeight="1">
      <c r="A53" s="129"/>
      <c r="B53" s="218"/>
      <c r="C53" s="94" t="s">
        <v>253</v>
      </c>
      <c r="D53" s="179"/>
      <c r="E53" s="179"/>
      <c r="F53" s="179"/>
      <c r="G53" s="179"/>
      <c r="H53" s="937">
        <v>1508.4741629491641</v>
      </c>
      <c r="I53" s="937">
        <v>1503.32</v>
      </c>
      <c r="J53" s="1133">
        <v>1702.52</v>
      </c>
      <c r="K53" s="1134">
        <v>1715.27</v>
      </c>
      <c r="L53" s="987">
        <v>15.6</v>
      </c>
      <c r="M53" s="937">
        <v>21.3</v>
      </c>
      <c r="N53" s="848"/>
      <c r="O53" s="767"/>
      <c r="Q53" s="242"/>
      <c r="R53" s="242"/>
      <c r="S53" s="242"/>
      <c r="T53" s="242"/>
      <c r="V53" s="242"/>
      <c r="W53" s="242"/>
      <c r="X53" s="242"/>
    </row>
    <row r="54" spans="1:24" ht="13.5" customHeight="1">
      <c r="A54" s="129"/>
      <c r="B54" s="218"/>
      <c r="C54" s="94" t="s">
        <v>109</v>
      </c>
      <c r="D54" s="179"/>
      <c r="E54" s="179"/>
      <c r="F54" s="179"/>
      <c r="G54" s="179"/>
      <c r="H54" s="937">
        <v>980.64540419032858</v>
      </c>
      <c r="I54" s="937">
        <v>1032.79</v>
      </c>
      <c r="J54" s="1133">
        <v>1112.47</v>
      </c>
      <c r="K54" s="1134">
        <v>1158.4100000000001</v>
      </c>
      <c r="L54" s="987">
        <v>29.7</v>
      </c>
      <c r="M54" s="937">
        <v>32.5</v>
      </c>
      <c r="N54" s="848"/>
      <c r="O54" s="767"/>
      <c r="Q54" s="242"/>
      <c r="R54" s="242"/>
      <c r="S54" s="242"/>
      <c r="T54" s="242"/>
      <c r="V54" s="242"/>
      <c r="W54" s="242"/>
      <c r="X54" s="242"/>
    </row>
    <row r="55" spans="1:24" ht="13.5" customHeight="1">
      <c r="A55" s="129"/>
      <c r="B55" s="218"/>
      <c r="C55" s="177" t="s">
        <v>559</v>
      </c>
      <c r="D55" s="131"/>
      <c r="E55" s="132"/>
      <c r="F55" s="176"/>
      <c r="G55" s="143"/>
      <c r="H55" s="941"/>
      <c r="J55" s="941"/>
      <c r="K55" s="941"/>
      <c r="L55" s="941"/>
      <c r="M55" s="941"/>
      <c r="N55" s="941"/>
      <c r="O55" s="129"/>
    </row>
    <row r="56" spans="1:24" ht="13.5" customHeight="1">
      <c r="A56" s="129"/>
      <c r="B56" s="218"/>
      <c r="C56" s="1669" t="s">
        <v>470</v>
      </c>
      <c r="D56" s="1669"/>
      <c r="E56" s="1669"/>
      <c r="F56" s="1669"/>
      <c r="G56" s="1669"/>
      <c r="H56" s="1669"/>
      <c r="I56" s="1669"/>
      <c r="J56" s="1669"/>
      <c r="K56" s="1669"/>
      <c r="L56" s="1669"/>
      <c r="M56" s="1669"/>
      <c r="N56" s="1669"/>
      <c r="O56" s="129"/>
    </row>
    <row r="57" spans="1:24" ht="13.5" customHeight="1">
      <c r="A57" s="129"/>
      <c r="B57" s="222">
        <v>14</v>
      </c>
      <c r="C57" s="1658">
        <v>43862</v>
      </c>
      <c r="D57" s="1658"/>
      <c r="E57" s="131"/>
      <c r="F57" s="131"/>
      <c r="G57" s="131"/>
      <c r="H57" s="131"/>
      <c r="I57" s="131"/>
      <c r="J57" s="131"/>
      <c r="K57" s="131"/>
      <c r="L57" s="131"/>
      <c r="M57" s="131"/>
      <c r="O57" s="129"/>
    </row>
    <row r="60" spans="1:24">
      <c r="Q60" s="130">
        <v>1</v>
      </c>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showGridLines="0" zoomScaleNormal="100" workbookViewId="0"/>
  </sheetViews>
  <sheetFormatPr defaultRowHeight="12.75"/>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c r="A1" s="2"/>
      <c r="B1" s="1670" t="s">
        <v>303</v>
      </c>
      <c r="C1" s="1670"/>
      <c r="D1" s="1670"/>
      <c r="E1" s="200"/>
      <c r="F1" s="200"/>
      <c r="G1" s="200"/>
      <c r="H1" s="200"/>
      <c r="I1" s="200"/>
      <c r="J1" s="233"/>
      <c r="K1" s="2"/>
    </row>
    <row r="2" spans="1:11" ht="6" customHeight="1">
      <c r="A2" s="2"/>
      <c r="B2" s="1605"/>
      <c r="C2" s="1605"/>
      <c r="D2" s="1605"/>
      <c r="E2" s="4"/>
      <c r="F2" s="4"/>
      <c r="G2" s="4"/>
      <c r="H2" s="4"/>
      <c r="I2" s="4"/>
      <c r="J2" s="473"/>
      <c r="K2" s="2"/>
    </row>
    <row r="3" spans="1:11" ht="13.5" customHeight="1" thickBot="1">
      <c r="A3" s="2"/>
      <c r="B3" s="4"/>
      <c r="C3" s="4"/>
      <c r="D3" s="4"/>
      <c r="E3" s="633"/>
      <c r="F3" s="633"/>
      <c r="G3" s="633"/>
      <c r="H3" s="633"/>
      <c r="I3" s="633" t="s">
        <v>69</v>
      </c>
      <c r="J3" s="198"/>
      <c r="K3" s="2"/>
    </row>
    <row r="4" spans="1:11" s="7" customFormat="1" ht="13.5" customHeight="1" thickBot="1">
      <c r="A4" s="6"/>
      <c r="B4" s="14"/>
      <c r="C4" s="1671" t="s">
        <v>329</v>
      </c>
      <c r="D4" s="1672"/>
      <c r="E4" s="1672"/>
      <c r="F4" s="1672"/>
      <c r="G4" s="1672"/>
      <c r="H4" s="1672"/>
      <c r="I4" s="1673"/>
      <c r="J4" s="198"/>
      <c r="K4" s="6"/>
    </row>
    <row r="5" spans="1:11" ht="4.5" customHeight="1">
      <c r="A5" s="2"/>
      <c r="B5" s="4"/>
      <c r="C5" s="1674" t="s">
        <v>84</v>
      </c>
      <c r="D5" s="1675"/>
      <c r="E5" s="635"/>
      <c r="F5" s="635"/>
      <c r="G5" s="635"/>
      <c r="H5" s="635"/>
      <c r="I5" s="635"/>
      <c r="J5" s="198"/>
      <c r="K5" s="2"/>
    </row>
    <row r="6" spans="1:11" ht="13.5" customHeight="1">
      <c r="A6" s="2"/>
      <c r="B6" s="4"/>
      <c r="C6" s="1674"/>
      <c r="D6" s="1675"/>
      <c r="E6" s="1676" t="s">
        <v>328</v>
      </c>
      <c r="F6" s="1676"/>
      <c r="G6" s="1676"/>
      <c r="H6" s="1676"/>
      <c r="I6" s="1676"/>
      <c r="J6" s="198"/>
      <c r="K6" s="2"/>
    </row>
    <row r="7" spans="1:11" ht="13.5" customHeight="1">
      <c r="A7" s="2"/>
      <c r="B7" s="4"/>
      <c r="C7" s="1675"/>
      <c r="D7" s="1675"/>
      <c r="E7" s="1448">
        <v>2018</v>
      </c>
      <c r="F7" s="1677">
        <v>2019</v>
      </c>
      <c r="G7" s="1678"/>
      <c r="H7" s="1678"/>
      <c r="I7" s="1678"/>
      <c r="J7" s="198"/>
      <c r="K7" s="2"/>
    </row>
    <row r="8" spans="1:11" ht="13.5" customHeight="1">
      <c r="A8" s="2"/>
      <c r="B8" s="4"/>
      <c r="C8" s="475"/>
      <c r="D8" s="475"/>
      <c r="E8" s="1448" t="s">
        <v>95</v>
      </c>
      <c r="F8" s="1449" t="s">
        <v>92</v>
      </c>
      <c r="G8" s="1448" t="s">
        <v>101</v>
      </c>
      <c r="H8" s="1448" t="s">
        <v>98</v>
      </c>
      <c r="I8" s="1448" t="s">
        <v>95</v>
      </c>
      <c r="J8" s="198"/>
      <c r="K8" s="2"/>
    </row>
    <row r="9" spans="1:11" s="478" customFormat="1" ht="23.25" customHeight="1">
      <c r="A9" s="476"/>
      <c r="B9" s="477"/>
      <c r="C9" s="1680" t="s">
        <v>67</v>
      </c>
      <c r="D9" s="1680"/>
      <c r="E9" s="870">
        <v>5.5</v>
      </c>
      <c r="F9" s="870">
        <v>5.6</v>
      </c>
      <c r="G9" s="870">
        <v>5.5</v>
      </c>
      <c r="H9" s="870">
        <v>5.6</v>
      </c>
      <c r="I9" s="870">
        <v>5.7</v>
      </c>
      <c r="J9" s="536"/>
      <c r="K9" s="476"/>
    </row>
    <row r="10" spans="1:11" ht="18.75" customHeight="1">
      <c r="A10" s="2"/>
      <c r="B10" s="4"/>
      <c r="C10" s="189" t="s">
        <v>310</v>
      </c>
      <c r="D10" s="13"/>
      <c r="E10" s="871">
        <v>10.6</v>
      </c>
      <c r="F10" s="871">
        <v>10.9</v>
      </c>
      <c r="G10" s="871">
        <v>10.8</v>
      </c>
      <c r="H10" s="871">
        <v>11</v>
      </c>
      <c r="I10" s="871">
        <v>11.2</v>
      </c>
      <c r="J10" s="536"/>
      <c r="K10" s="2"/>
    </row>
    <row r="11" spans="1:11" ht="18.75" customHeight="1">
      <c r="A11" s="2"/>
      <c r="B11" s="4"/>
      <c r="C11" s="189" t="s">
        <v>245</v>
      </c>
      <c r="D11" s="22"/>
      <c r="E11" s="871">
        <v>7.3</v>
      </c>
      <c r="F11" s="871">
        <v>7.3</v>
      </c>
      <c r="G11" s="871">
        <v>7.4</v>
      </c>
      <c r="H11" s="871">
        <v>7.5</v>
      </c>
      <c r="I11" s="871">
        <v>7.6</v>
      </c>
      <c r="J11" s="536"/>
      <c r="K11" s="2"/>
    </row>
    <row r="12" spans="1:11" ht="18.75" customHeight="1">
      <c r="A12" s="2"/>
      <c r="B12" s="4"/>
      <c r="C12" s="189" t="s">
        <v>246</v>
      </c>
      <c r="D12" s="22"/>
      <c r="E12" s="871">
        <v>4.5999999999999996</v>
      </c>
      <c r="F12" s="871">
        <v>4.7</v>
      </c>
      <c r="G12" s="871">
        <v>4.7</v>
      </c>
      <c r="H12" s="871">
        <v>4.8</v>
      </c>
      <c r="I12" s="871">
        <v>4.8</v>
      </c>
      <c r="J12" s="536"/>
      <c r="K12" s="2"/>
    </row>
    <row r="13" spans="1:11" ht="18.75" customHeight="1">
      <c r="A13" s="2"/>
      <c r="B13" s="4"/>
      <c r="C13" s="189" t="s">
        <v>83</v>
      </c>
      <c r="D13" s="13"/>
      <c r="E13" s="871">
        <v>4.5</v>
      </c>
      <c r="F13" s="871">
        <v>4.5999999999999996</v>
      </c>
      <c r="G13" s="871">
        <v>4.5999999999999996</v>
      </c>
      <c r="H13" s="871">
        <v>4.5999999999999996</v>
      </c>
      <c r="I13" s="871">
        <v>4.7</v>
      </c>
      <c r="J13" s="474"/>
      <c r="K13" s="2"/>
    </row>
    <row r="14" spans="1:11" ht="18.75" customHeight="1">
      <c r="A14" s="2"/>
      <c r="B14" s="4"/>
      <c r="C14" s="189" t="s">
        <v>247</v>
      </c>
      <c r="D14" s="22"/>
      <c r="E14" s="871">
        <v>4.8</v>
      </c>
      <c r="F14" s="871">
        <v>4.9000000000000004</v>
      </c>
      <c r="G14" s="871">
        <v>4.9000000000000004</v>
      </c>
      <c r="H14" s="871">
        <v>4.9000000000000004</v>
      </c>
      <c r="I14" s="871">
        <v>5</v>
      </c>
      <c r="J14" s="474"/>
      <c r="K14" s="2"/>
    </row>
    <row r="15" spans="1:11" ht="18.75" customHeight="1">
      <c r="A15" s="2"/>
      <c r="B15" s="4"/>
      <c r="C15" s="189" t="s">
        <v>82</v>
      </c>
      <c r="D15" s="22"/>
      <c r="E15" s="871">
        <v>4.8</v>
      </c>
      <c r="F15" s="871">
        <v>4.9000000000000004</v>
      </c>
      <c r="G15" s="871">
        <v>4.9000000000000004</v>
      </c>
      <c r="H15" s="871">
        <v>5</v>
      </c>
      <c r="I15" s="871">
        <v>4.9000000000000004</v>
      </c>
      <c r="J15" s="474"/>
      <c r="K15" s="2"/>
    </row>
    <row r="16" spans="1:11" ht="18.75" customHeight="1">
      <c r="A16" s="2"/>
      <c r="B16" s="4"/>
      <c r="C16" s="189" t="s">
        <v>248</v>
      </c>
      <c r="D16" s="22"/>
      <c r="E16" s="871">
        <v>4.7</v>
      </c>
      <c r="F16" s="871">
        <v>4.8</v>
      </c>
      <c r="G16" s="871">
        <v>4.9000000000000004</v>
      </c>
      <c r="H16" s="871">
        <v>4.8</v>
      </c>
      <c r="I16" s="871">
        <v>4.8</v>
      </c>
      <c r="J16" s="474"/>
      <c r="K16" s="2"/>
    </row>
    <row r="17" spans="1:11" ht="18.75" customHeight="1">
      <c r="A17" s="2"/>
      <c r="B17" s="4"/>
      <c r="C17" s="189" t="s">
        <v>81</v>
      </c>
      <c r="D17" s="22"/>
      <c r="E17" s="871">
        <v>4.5999999999999996</v>
      </c>
      <c r="F17" s="871">
        <v>4.7</v>
      </c>
      <c r="G17" s="871">
        <v>4.7</v>
      </c>
      <c r="H17" s="871">
        <v>4.8</v>
      </c>
      <c r="I17" s="871">
        <v>4.8</v>
      </c>
      <c r="J17" s="474"/>
      <c r="K17" s="2"/>
    </row>
    <row r="18" spans="1:11" ht="18.75" customHeight="1">
      <c r="A18" s="2"/>
      <c r="B18" s="4"/>
      <c r="C18" s="189" t="s">
        <v>80</v>
      </c>
      <c r="D18" s="22"/>
      <c r="E18" s="871">
        <v>5.0999999999999996</v>
      </c>
      <c r="F18" s="871">
        <v>5.2</v>
      </c>
      <c r="G18" s="871">
        <v>5.2</v>
      </c>
      <c r="H18" s="871">
        <v>5.2</v>
      </c>
      <c r="I18" s="871">
        <v>5.3</v>
      </c>
      <c r="J18" s="474"/>
      <c r="K18" s="2"/>
    </row>
    <row r="19" spans="1:11" ht="18.75" customHeight="1">
      <c r="A19" s="2"/>
      <c r="B19" s="4"/>
      <c r="C19" s="189" t="s">
        <v>249</v>
      </c>
      <c r="D19" s="22"/>
      <c r="E19" s="871">
        <v>4.5999999999999996</v>
      </c>
      <c r="F19" s="871">
        <v>4.7</v>
      </c>
      <c r="G19" s="871">
        <v>4.7</v>
      </c>
      <c r="H19" s="871">
        <v>4.7</v>
      </c>
      <c r="I19" s="871">
        <v>4.7</v>
      </c>
      <c r="J19" s="474"/>
      <c r="K19" s="2"/>
    </row>
    <row r="20" spans="1:11" ht="18.75" customHeight="1">
      <c r="A20" s="2"/>
      <c r="B20" s="4"/>
      <c r="C20" s="189" t="s">
        <v>79</v>
      </c>
      <c r="D20" s="13"/>
      <c r="E20" s="871">
        <v>5.2</v>
      </c>
      <c r="F20" s="871">
        <v>5.3</v>
      </c>
      <c r="G20" s="871">
        <v>5.3</v>
      </c>
      <c r="H20" s="871">
        <v>5.4</v>
      </c>
      <c r="I20" s="871">
        <v>5.5</v>
      </c>
      <c r="J20" s="474"/>
      <c r="K20" s="2"/>
    </row>
    <row r="21" spans="1:11" ht="18.75" customHeight="1">
      <c r="A21" s="2"/>
      <c r="B21" s="4"/>
      <c r="C21" s="189" t="s">
        <v>250</v>
      </c>
      <c r="D21" s="22"/>
      <c r="E21" s="871">
        <v>5.3</v>
      </c>
      <c r="F21" s="871">
        <v>5.5</v>
      </c>
      <c r="G21" s="871">
        <v>5.4</v>
      </c>
      <c r="H21" s="871">
        <v>5.4</v>
      </c>
      <c r="I21" s="871">
        <v>5.4</v>
      </c>
      <c r="J21" s="474"/>
      <c r="K21" s="2"/>
    </row>
    <row r="22" spans="1:11" ht="18.75" customHeight="1">
      <c r="A22" s="2"/>
      <c r="B22" s="4"/>
      <c r="C22" s="189" t="s">
        <v>251</v>
      </c>
      <c r="D22" s="22"/>
      <c r="E22" s="871">
        <v>5.0999999999999996</v>
      </c>
      <c r="F22" s="871">
        <v>5.2</v>
      </c>
      <c r="G22" s="871">
        <v>5.2</v>
      </c>
      <c r="H22" s="871">
        <v>5.4</v>
      </c>
      <c r="I22" s="871">
        <v>5.4</v>
      </c>
      <c r="J22" s="474"/>
      <c r="K22" s="2"/>
    </row>
    <row r="23" spans="1:11" ht="18.75" customHeight="1">
      <c r="A23" s="2"/>
      <c r="B23" s="4"/>
      <c r="C23" s="189" t="s">
        <v>316</v>
      </c>
      <c r="D23" s="22"/>
      <c r="E23" s="871">
        <v>5</v>
      </c>
      <c r="F23" s="871">
        <v>5.2</v>
      </c>
      <c r="G23" s="871">
        <v>5.0999999999999996</v>
      </c>
      <c r="H23" s="871">
        <v>5.2</v>
      </c>
      <c r="I23" s="871">
        <v>5.3</v>
      </c>
      <c r="J23" s="474"/>
      <c r="K23" s="2"/>
    </row>
    <row r="24" spans="1:11" ht="18.75" customHeight="1">
      <c r="A24" s="2"/>
      <c r="B24" s="4"/>
      <c r="C24" s="189" t="s">
        <v>317</v>
      </c>
      <c r="D24" s="22"/>
      <c r="E24" s="871">
        <v>4.4000000000000004</v>
      </c>
      <c r="F24" s="871">
        <v>4.5999999999999996</v>
      </c>
      <c r="G24" s="871">
        <v>4.5</v>
      </c>
      <c r="H24" s="871">
        <v>4.5999999999999996</v>
      </c>
      <c r="I24" s="871">
        <v>4.5999999999999996</v>
      </c>
      <c r="J24" s="474"/>
      <c r="K24" s="2"/>
    </row>
    <row r="25" spans="1:11" ht="33" customHeight="1" thickBot="1">
      <c r="A25" s="2"/>
      <c r="B25" s="4"/>
      <c r="C25" s="636"/>
      <c r="D25" s="636"/>
      <c r="E25" s="479"/>
      <c r="F25" s="479"/>
      <c r="G25" s="479"/>
      <c r="H25" s="479"/>
      <c r="I25" s="479"/>
      <c r="J25" s="474"/>
      <c r="K25" s="2"/>
    </row>
    <row r="26" spans="1:11" s="7" customFormat="1" ht="13.5" customHeight="1" thickBot="1">
      <c r="A26" s="6"/>
      <c r="B26" s="14"/>
      <c r="C26" s="1671" t="s">
        <v>330</v>
      </c>
      <c r="D26" s="1672"/>
      <c r="E26" s="1672"/>
      <c r="F26" s="1672"/>
      <c r="G26" s="1672"/>
      <c r="H26" s="1672"/>
      <c r="I26" s="1673"/>
      <c r="J26" s="474"/>
      <c r="K26" s="6"/>
    </row>
    <row r="27" spans="1:11" ht="4.5" customHeight="1">
      <c r="A27" s="2"/>
      <c r="B27" s="4"/>
      <c r="C27" s="1674" t="s">
        <v>84</v>
      </c>
      <c r="D27" s="1675"/>
      <c r="E27" s="636"/>
      <c r="F27" s="636"/>
      <c r="G27" s="636"/>
      <c r="H27" s="636"/>
      <c r="I27" s="636"/>
      <c r="J27" s="474"/>
      <c r="K27" s="2"/>
    </row>
    <row r="28" spans="1:11" ht="13.5" customHeight="1">
      <c r="A28" s="2"/>
      <c r="B28" s="4"/>
      <c r="C28" s="1674"/>
      <c r="D28" s="1675"/>
      <c r="E28" s="1676" t="s">
        <v>336</v>
      </c>
      <c r="F28" s="1676"/>
      <c r="G28" s="1676"/>
      <c r="H28" s="1676"/>
      <c r="I28" s="1676"/>
      <c r="J28" s="198"/>
      <c r="K28" s="2"/>
    </row>
    <row r="29" spans="1:11" ht="13.5" customHeight="1">
      <c r="A29" s="2"/>
      <c r="B29" s="4"/>
      <c r="C29" s="1675"/>
      <c r="D29" s="1675"/>
      <c r="E29" s="1448">
        <v>2018</v>
      </c>
      <c r="F29" s="1677">
        <v>2019</v>
      </c>
      <c r="G29" s="1678"/>
      <c r="H29" s="1678"/>
      <c r="I29" s="1678"/>
      <c r="J29" s="198"/>
      <c r="K29" s="2"/>
    </row>
    <row r="30" spans="1:11" ht="13.5" customHeight="1">
      <c r="A30" s="2"/>
      <c r="B30" s="4"/>
      <c r="C30" s="475"/>
      <c r="D30" s="475"/>
      <c r="E30" s="1448" t="s">
        <v>95</v>
      </c>
      <c r="F30" s="1449" t="s">
        <v>92</v>
      </c>
      <c r="G30" s="1448" t="s">
        <v>101</v>
      </c>
      <c r="H30" s="1448" t="s">
        <v>98</v>
      </c>
      <c r="I30" s="1448" t="s">
        <v>95</v>
      </c>
      <c r="J30" s="198"/>
      <c r="K30" s="2"/>
    </row>
    <row r="31" spans="1:11" s="478" customFormat="1" ht="23.25" customHeight="1">
      <c r="A31" s="476"/>
      <c r="B31" s="477"/>
      <c r="C31" s="1680" t="s">
        <v>67</v>
      </c>
      <c r="D31" s="1680"/>
      <c r="E31" s="868">
        <v>946.9</v>
      </c>
      <c r="F31" s="868">
        <v>963.8</v>
      </c>
      <c r="G31" s="868">
        <v>960.9</v>
      </c>
      <c r="H31" s="868">
        <v>974.7</v>
      </c>
      <c r="I31" s="868">
        <v>983.8</v>
      </c>
      <c r="J31" s="536"/>
      <c r="K31" s="476"/>
    </row>
    <row r="32" spans="1:11" ht="18.75" customHeight="1">
      <c r="A32" s="2"/>
      <c r="B32" s="4"/>
      <c r="C32" s="189" t="s">
        <v>310</v>
      </c>
      <c r="D32" s="13"/>
      <c r="E32" s="869">
        <v>1822.1</v>
      </c>
      <c r="F32" s="869">
        <v>1869.7</v>
      </c>
      <c r="G32" s="869">
        <v>1852</v>
      </c>
      <c r="H32" s="869">
        <v>1897.4</v>
      </c>
      <c r="I32" s="869">
        <v>1929.8</v>
      </c>
      <c r="J32" s="536"/>
      <c r="K32" s="2"/>
    </row>
    <row r="33" spans="1:11" ht="18.75" customHeight="1">
      <c r="A33" s="2"/>
      <c r="B33" s="4"/>
      <c r="C33" s="189" t="s">
        <v>245</v>
      </c>
      <c r="D33" s="22"/>
      <c r="E33" s="869">
        <v>1260.7</v>
      </c>
      <c r="F33" s="869">
        <v>1273.3</v>
      </c>
      <c r="G33" s="869">
        <v>1279.2</v>
      </c>
      <c r="H33" s="869">
        <v>1294.5999999999999</v>
      </c>
      <c r="I33" s="869">
        <v>1317.1</v>
      </c>
      <c r="J33" s="536"/>
      <c r="K33" s="2"/>
    </row>
    <row r="34" spans="1:11" ht="18.75" customHeight="1">
      <c r="A34" s="2"/>
      <c r="B34" s="4"/>
      <c r="C34" s="189" t="s">
        <v>246</v>
      </c>
      <c r="D34" s="22"/>
      <c r="E34" s="869">
        <v>798.4</v>
      </c>
      <c r="F34" s="869">
        <v>811.1</v>
      </c>
      <c r="G34" s="869">
        <v>813.9</v>
      </c>
      <c r="H34" s="869">
        <v>827.9</v>
      </c>
      <c r="I34" s="869">
        <v>831.2</v>
      </c>
      <c r="J34" s="536"/>
      <c r="K34" s="2"/>
    </row>
    <row r="35" spans="1:11" ht="18.75" customHeight="1">
      <c r="A35" s="2"/>
      <c r="B35" s="4"/>
      <c r="C35" s="189" t="s">
        <v>83</v>
      </c>
      <c r="D35" s="13"/>
      <c r="E35" s="869">
        <v>784.5</v>
      </c>
      <c r="F35" s="869">
        <v>799.6</v>
      </c>
      <c r="G35" s="869">
        <v>796</v>
      </c>
      <c r="H35" s="869">
        <v>803</v>
      </c>
      <c r="I35" s="869">
        <v>811.2</v>
      </c>
      <c r="J35" s="474"/>
      <c r="K35" s="2"/>
    </row>
    <row r="36" spans="1:11" ht="18.75" customHeight="1">
      <c r="A36" s="2"/>
      <c r="B36" s="4"/>
      <c r="C36" s="189" t="s">
        <v>247</v>
      </c>
      <c r="D36" s="22"/>
      <c r="E36" s="869">
        <v>825.3</v>
      </c>
      <c r="F36" s="869">
        <v>843.5</v>
      </c>
      <c r="G36" s="869">
        <v>849.14</v>
      </c>
      <c r="H36" s="869">
        <v>855.9</v>
      </c>
      <c r="I36" s="869">
        <v>867.2</v>
      </c>
      <c r="J36" s="474"/>
      <c r="K36" s="2"/>
    </row>
    <row r="37" spans="1:11" ht="18.75" customHeight="1">
      <c r="A37" s="2"/>
      <c r="B37" s="4"/>
      <c r="C37" s="189" t="s">
        <v>82</v>
      </c>
      <c r="D37" s="22"/>
      <c r="E37" s="869">
        <v>832.2</v>
      </c>
      <c r="F37" s="869">
        <v>853.2</v>
      </c>
      <c r="G37" s="869">
        <v>855</v>
      </c>
      <c r="H37" s="869">
        <v>862.3</v>
      </c>
      <c r="I37" s="869">
        <v>848.9</v>
      </c>
      <c r="J37" s="474"/>
      <c r="K37" s="2"/>
    </row>
    <row r="38" spans="1:11" ht="18.75" customHeight="1">
      <c r="A38" s="2"/>
      <c r="B38" s="4"/>
      <c r="C38" s="189" t="s">
        <v>248</v>
      </c>
      <c r="D38" s="22"/>
      <c r="E38" s="869">
        <v>812.8</v>
      </c>
      <c r="F38" s="869">
        <v>838.7</v>
      </c>
      <c r="G38" s="869">
        <v>840.9</v>
      </c>
      <c r="H38" s="869">
        <v>837.6</v>
      </c>
      <c r="I38" s="869">
        <v>824.9</v>
      </c>
      <c r="J38" s="474"/>
      <c r="K38" s="2"/>
    </row>
    <row r="39" spans="1:11" ht="18.75" customHeight="1">
      <c r="A39" s="2"/>
      <c r="B39" s="4"/>
      <c r="C39" s="189" t="s">
        <v>81</v>
      </c>
      <c r="D39" s="22"/>
      <c r="E39" s="869">
        <v>794.1</v>
      </c>
      <c r="F39" s="869">
        <v>821.3</v>
      </c>
      <c r="G39" s="869">
        <v>821.8</v>
      </c>
      <c r="H39" s="869">
        <v>825.5</v>
      </c>
      <c r="I39" s="869">
        <v>838.8</v>
      </c>
      <c r="J39" s="474"/>
      <c r="K39" s="2"/>
    </row>
    <row r="40" spans="1:11" ht="18.75" customHeight="1">
      <c r="A40" s="2"/>
      <c r="B40" s="4"/>
      <c r="C40" s="189" t="s">
        <v>80</v>
      </c>
      <c r="D40" s="22"/>
      <c r="E40" s="869">
        <v>881.4</v>
      </c>
      <c r="F40" s="869">
        <v>893.9</v>
      </c>
      <c r="G40" s="869">
        <v>895.8</v>
      </c>
      <c r="H40" s="869">
        <v>903.8</v>
      </c>
      <c r="I40" s="869">
        <v>921.6</v>
      </c>
      <c r="J40" s="474"/>
      <c r="K40" s="2"/>
    </row>
    <row r="41" spans="1:11" ht="18.75" customHeight="1">
      <c r="A41" s="2"/>
      <c r="B41" s="4"/>
      <c r="C41" s="189" t="s">
        <v>249</v>
      </c>
      <c r="D41" s="22"/>
      <c r="E41" s="869">
        <v>791</v>
      </c>
      <c r="F41" s="869">
        <v>814.4</v>
      </c>
      <c r="G41" s="869">
        <v>809.2</v>
      </c>
      <c r="H41" s="869">
        <v>814.9</v>
      </c>
      <c r="I41" s="869">
        <v>816.9</v>
      </c>
      <c r="J41" s="474"/>
      <c r="K41" s="2"/>
    </row>
    <row r="42" spans="1:11" ht="18.75" customHeight="1">
      <c r="A42" s="2"/>
      <c r="B42" s="4"/>
      <c r="C42" s="189" t="s">
        <v>79</v>
      </c>
      <c r="D42" s="13"/>
      <c r="E42" s="869">
        <v>906.3</v>
      </c>
      <c r="F42" s="869">
        <v>910.2</v>
      </c>
      <c r="G42" s="869">
        <v>911.7</v>
      </c>
      <c r="H42" s="869">
        <v>929.1</v>
      </c>
      <c r="I42" s="869">
        <v>944.9</v>
      </c>
      <c r="J42" s="474"/>
      <c r="K42" s="2"/>
    </row>
    <row r="43" spans="1:11" ht="18.75" customHeight="1">
      <c r="A43" s="2"/>
      <c r="B43" s="4"/>
      <c r="C43" s="189" t="s">
        <v>250</v>
      </c>
      <c r="D43" s="22"/>
      <c r="E43" s="869">
        <v>912.4</v>
      </c>
      <c r="F43" s="869">
        <v>946.7</v>
      </c>
      <c r="G43" s="869">
        <v>938</v>
      </c>
      <c r="H43" s="869">
        <v>938.7</v>
      </c>
      <c r="I43" s="869">
        <v>942</v>
      </c>
      <c r="J43" s="474"/>
      <c r="K43" s="2"/>
    </row>
    <row r="44" spans="1:11" ht="18.75" customHeight="1">
      <c r="A44" s="2"/>
      <c r="B44" s="4"/>
      <c r="C44" s="189" t="s">
        <v>251</v>
      </c>
      <c r="D44" s="22"/>
      <c r="E44" s="869">
        <v>874.6</v>
      </c>
      <c r="F44" s="869">
        <v>906.7</v>
      </c>
      <c r="G44" s="869">
        <v>905.9</v>
      </c>
      <c r="H44" s="869">
        <v>931.1</v>
      </c>
      <c r="I44" s="869">
        <v>932.5</v>
      </c>
      <c r="J44" s="474"/>
      <c r="K44" s="2"/>
    </row>
    <row r="45" spans="1:11" ht="18.75" customHeight="1">
      <c r="A45" s="2"/>
      <c r="B45" s="4"/>
      <c r="C45" s="189" t="s">
        <v>316</v>
      </c>
      <c r="D45" s="22"/>
      <c r="E45" s="869">
        <v>868.3</v>
      </c>
      <c r="F45" s="869">
        <v>896.5</v>
      </c>
      <c r="G45" s="869">
        <v>886.2</v>
      </c>
      <c r="H45" s="869">
        <v>904.9</v>
      </c>
      <c r="I45" s="869">
        <v>918.9</v>
      </c>
      <c r="J45" s="474"/>
      <c r="K45" s="2"/>
    </row>
    <row r="46" spans="1:11" ht="18.75" customHeight="1">
      <c r="A46" s="2"/>
      <c r="B46" s="4"/>
      <c r="C46" s="189" t="s">
        <v>317</v>
      </c>
      <c r="D46" s="22"/>
      <c r="E46" s="869">
        <v>769.9</v>
      </c>
      <c r="F46" s="869">
        <v>795.2</v>
      </c>
      <c r="G46" s="869">
        <v>786.1</v>
      </c>
      <c r="H46" s="869">
        <v>793.1</v>
      </c>
      <c r="I46" s="869">
        <v>798.7</v>
      </c>
      <c r="J46" s="474"/>
      <c r="K46" s="2"/>
    </row>
    <row r="47" spans="1:11" s="480" customFormat="1" ht="19.5" customHeight="1">
      <c r="A47" s="632"/>
      <c r="B47" s="632"/>
      <c r="C47" s="1681" t="s">
        <v>471</v>
      </c>
      <c r="D47" s="1681"/>
      <c r="E47" s="1681"/>
      <c r="F47" s="1681"/>
      <c r="G47" s="1681"/>
      <c r="H47" s="1681"/>
      <c r="I47" s="1681"/>
      <c r="J47" s="537"/>
      <c r="K47" s="632"/>
    </row>
    <row r="48" spans="1:11" ht="13.5" customHeight="1">
      <c r="A48" s="2"/>
      <c r="B48" s="4"/>
      <c r="C48" s="42" t="s">
        <v>409</v>
      </c>
      <c r="D48" s="635"/>
      <c r="E48" s="635"/>
      <c r="G48" s="930"/>
      <c r="H48" s="635"/>
      <c r="I48" s="635"/>
      <c r="J48" s="474"/>
      <c r="K48" s="2"/>
    </row>
    <row r="49" spans="1:11" ht="13.5" customHeight="1">
      <c r="A49" s="2"/>
      <c r="B49" s="2"/>
      <c r="C49" s="2"/>
      <c r="D49" s="632"/>
      <c r="E49" s="4"/>
      <c r="F49" s="4"/>
      <c r="G49" s="4"/>
      <c r="H49" s="1679">
        <v>43862</v>
      </c>
      <c r="I49" s="1679"/>
      <c r="J49" s="232">
        <v>15</v>
      </c>
      <c r="K49" s="2"/>
    </row>
  </sheetData>
  <mergeCells count="14">
    <mergeCell ref="H49:I49"/>
    <mergeCell ref="E28:I28"/>
    <mergeCell ref="C31:D31"/>
    <mergeCell ref="C47:I47"/>
    <mergeCell ref="C9:D9"/>
    <mergeCell ref="C26:I26"/>
    <mergeCell ref="C27:D29"/>
    <mergeCell ref="F29:I29"/>
    <mergeCell ref="B1:D1"/>
    <mergeCell ref="B2:D2"/>
    <mergeCell ref="C4:I4"/>
    <mergeCell ref="C5:D7"/>
    <mergeCell ref="E6:I6"/>
    <mergeCell ref="F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Normal="100" workbookViewId="0"/>
  </sheetViews>
  <sheetFormatPr defaultRowHeight="12.75"/>
  <cols>
    <col min="1" max="1" width="1" style="360" customWidth="1"/>
    <col min="2" max="2" width="2.5703125" style="360" customWidth="1"/>
    <col min="3" max="3" width="2.28515625" style="360" customWidth="1"/>
    <col min="4" max="4" width="26" style="416" customWidth="1"/>
    <col min="5" max="6" width="5" style="416" customWidth="1"/>
    <col min="7" max="17" width="5" style="360" customWidth="1"/>
    <col min="18" max="18" width="2.5703125" style="360" customWidth="1"/>
    <col min="19" max="19" width="1" style="360" customWidth="1"/>
    <col min="20" max="16384" width="9.140625" style="360"/>
  </cols>
  <sheetData>
    <row r="1" spans="1:19" ht="13.5" customHeight="1">
      <c r="A1" s="355"/>
      <c r="B1" s="416"/>
      <c r="C1" s="1688" t="s">
        <v>34</v>
      </c>
      <c r="D1" s="1688"/>
      <c r="E1" s="1688"/>
      <c r="F1" s="1688"/>
      <c r="G1" s="365"/>
      <c r="H1" s="365"/>
      <c r="I1" s="365"/>
      <c r="J1" s="1698" t="s">
        <v>392</v>
      </c>
      <c r="K1" s="1698"/>
      <c r="L1" s="1698"/>
      <c r="M1" s="1698"/>
      <c r="N1" s="1698"/>
      <c r="O1" s="1698"/>
      <c r="P1" s="1698"/>
      <c r="Q1" s="540"/>
      <c r="R1" s="540"/>
      <c r="S1" s="355"/>
    </row>
    <row r="2" spans="1:19" ht="6" customHeight="1">
      <c r="A2" s="539"/>
      <c r="B2" s="468"/>
      <c r="C2" s="834"/>
      <c r="D2" s="878"/>
      <c r="E2" s="406"/>
      <c r="F2" s="406"/>
      <c r="G2" s="406"/>
      <c r="H2" s="406"/>
      <c r="I2" s="406"/>
      <c r="J2" s="406"/>
      <c r="K2" s="406"/>
      <c r="L2" s="406"/>
      <c r="M2" s="406"/>
      <c r="N2" s="406"/>
      <c r="O2" s="406"/>
      <c r="P2" s="406"/>
      <c r="Q2" s="406"/>
      <c r="R2" s="365"/>
      <c r="S2" s="365"/>
    </row>
    <row r="3" spans="1:19" ht="11.25" customHeight="1" thickBot="1">
      <c r="A3" s="355"/>
      <c r="B3" s="417"/>
      <c r="C3" s="413"/>
      <c r="D3" s="413"/>
      <c r="E3" s="365"/>
      <c r="F3" s="365"/>
      <c r="G3" s="365"/>
      <c r="H3" s="365"/>
      <c r="I3" s="365"/>
      <c r="J3" s="662"/>
      <c r="K3" s="662"/>
      <c r="L3" s="662"/>
      <c r="M3" s="662"/>
      <c r="N3" s="662"/>
      <c r="O3" s="662"/>
      <c r="P3" s="662"/>
      <c r="Q3" s="662" t="s">
        <v>69</v>
      </c>
      <c r="R3" s="365"/>
      <c r="S3" s="365"/>
    </row>
    <row r="4" spans="1:19" ht="13.5" customHeight="1" thickBot="1">
      <c r="A4" s="355"/>
      <c r="B4" s="417"/>
      <c r="C4" s="1689" t="s">
        <v>127</v>
      </c>
      <c r="D4" s="1690"/>
      <c r="E4" s="1690"/>
      <c r="F4" s="1690"/>
      <c r="G4" s="1690"/>
      <c r="H4" s="1690"/>
      <c r="I4" s="1690"/>
      <c r="J4" s="1690"/>
      <c r="K4" s="1690"/>
      <c r="L4" s="1690"/>
      <c r="M4" s="1690"/>
      <c r="N4" s="1690"/>
      <c r="O4" s="1690"/>
      <c r="P4" s="1690"/>
      <c r="Q4" s="1691"/>
      <c r="R4" s="365"/>
      <c r="S4" s="365"/>
    </row>
    <row r="5" spans="1:19" ht="3.75" customHeight="1">
      <c r="A5" s="355"/>
      <c r="B5" s="417"/>
      <c r="C5" s="413"/>
      <c r="D5" s="413"/>
      <c r="E5" s="365"/>
      <c r="F5" s="365"/>
      <c r="G5" s="373"/>
      <c r="H5" s="365"/>
      <c r="I5" s="365"/>
      <c r="J5" s="426"/>
      <c r="K5" s="426"/>
      <c r="L5" s="426"/>
      <c r="M5" s="426"/>
      <c r="N5" s="426"/>
      <c r="O5" s="426"/>
      <c r="P5" s="426"/>
      <c r="Q5" s="426"/>
      <c r="R5" s="365"/>
      <c r="S5" s="365"/>
    </row>
    <row r="6" spans="1:19" ht="13.5" customHeight="1">
      <c r="A6" s="355"/>
      <c r="B6" s="417"/>
      <c r="C6" s="1692" t="s">
        <v>126</v>
      </c>
      <c r="D6" s="1693"/>
      <c r="E6" s="1693"/>
      <c r="F6" s="1693"/>
      <c r="G6" s="1693"/>
      <c r="H6" s="1693"/>
      <c r="I6" s="1693"/>
      <c r="J6" s="1693"/>
      <c r="K6" s="1693"/>
      <c r="L6" s="1693"/>
      <c r="M6" s="1693"/>
      <c r="N6" s="1693"/>
      <c r="O6" s="1693"/>
      <c r="P6" s="1693"/>
      <c r="Q6" s="1694"/>
      <c r="R6" s="365"/>
      <c r="S6" s="365"/>
    </row>
    <row r="7" spans="1:19" ht="2.25" customHeight="1">
      <c r="A7" s="355"/>
      <c r="B7" s="417"/>
      <c r="C7" s="1695" t="s">
        <v>77</v>
      </c>
      <c r="D7" s="1695"/>
      <c r="E7" s="1115">
        <v>2014</v>
      </c>
      <c r="F7" s="1115"/>
      <c r="G7" s="1115"/>
      <c r="H7" s="1115"/>
      <c r="I7" s="1099"/>
      <c r="J7" s="1697"/>
      <c r="K7" s="1697"/>
      <c r="L7" s="1697"/>
      <c r="M7" s="1697"/>
      <c r="N7" s="1697"/>
      <c r="O7" s="1697"/>
      <c r="P7" s="1697"/>
      <c r="Q7" s="1697"/>
      <c r="R7" s="365"/>
      <c r="S7" s="365"/>
    </row>
    <row r="8" spans="1:19" ht="11.25" customHeight="1">
      <c r="A8" s="355"/>
      <c r="B8" s="417"/>
      <c r="C8" s="1696"/>
      <c r="D8" s="1696"/>
      <c r="E8" s="1263">
        <v>2018</v>
      </c>
      <c r="F8" s="1699">
        <v>2019</v>
      </c>
      <c r="G8" s="1700"/>
      <c r="H8" s="1700"/>
      <c r="I8" s="1700"/>
      <c r="J8" s="1700"/>
      <c r="K8" s="1700"/>
      <c r="L8" s="1700"/>
      <c r="M8" s="1700"/>
      <c r="N8" s="1700"/>
      <c r="O8" s="1700"/>
      <c r="P8" s="1700"/>
      <c r="Q8" s="1700"/>
      <c r="R8" s="365"/>
      <c r="S8" s="365"/>
    </row>
    <row r="9" spans="1:19" ht="11.25" customHeight="1">
      <c r="A9" s="355"/>
      <c r="B9" s="417"/>
      <c r="C9" s="370"/>
      <c r="D9" s="370"/>
      <c r="E9" s="732" t="s">
        <v>93</v>
      </c>
      <c r="F9" s="1100" t="s">
        <v>92</v>
      </c>
      <c r="G9" s="732" t="s">
        <v>103</v>
      </c>
      <c r="H9" s="732" t="s">
        <v>102</v>
      </c>
      <c r="I9" s="732" t="s">
        <v>101</v>
      </c>
      <c r="J9" s="884" t="s">
        <v>100</v>
      </c>
      <c r="K9" s="884" t="s">
        <v>99</v>
      </c>
      <c r="L9" s="884" t="s">
        <v>98</v>
      </c>
      <c r="M9" s="732" t="s">
        <v>97</v>
      </c>
      <c r="N9" s="884" t="s">
        <v>96</v>
      </c>
      <c r="O9" s="884" t="s">
        <v>95</v>
      </c>
      <c r="P9" s="732" t="s">
        <v>94</v>
      </c>
      <c r="Q9" s="732" t="s">
        <v>556</v>
      </c>
      <c r="S9" s="365"/>
    </row>
    <row r="10" spans="1:19" s="431" customFormat="1" ht="16.5" customHeight="1">
      <c r="A10" s="427"/>
      <c r="B10" s="428"/>
      <c r="C10" s="1616" t="s">
        <v>104</v>
      </c>
      <c r="D10" s="1616"/>
      <c r="E10" s="429">
        <v>25</v>
      </c>
      <c r="F10" s="429">
        <v>14</v>
      </c>
      <c r="G10" s="429">
        <v>26</v>
      </c>
      <c r="H10" s="429">
        <v>26</v>
      </c>
      <c r="I10" s="429">
        <v>35</v>
      </c>
      <c r="J10" s="429">
        <v>54</v>
      </c>
      <c r="K10" s="429">
        <v>30</v>
      </c>
      <c r="L10" s="429">
        <v>47</v>
      </c>
      <c r="M10" s="429">
        <v>37</v>
      </c>
      <c r="N10" s="429">
        <v>32</v>
      </c>
      <c r="O10" s="429">
        <v>25</v>
      </c>
      <c r="P10" s="429">
        <v>15</v>
      </c>
      <c r="Q10" s="429">
        <v>17</v>
      </c>
      <c r="R10" s="429"/>
      <c r="S10" s="430"/>
    </row>
    <row r="11" spans="1:19" s="435" customFormat="1" ht="10.5" customHeight="1">
      <c r="A11" s="432"/>
      <c r="B11" s="433"/>
      <c r="C11" s="833"/>
      <c r="D11" s="515" t="s">
        <v>238</v>
      </c>
      <c r="E11" s="879">
        <v>7</v>
      </c>
      <c r="F11" s="879">
        <v>1</v>
      </c>
      <c r="G11" s="879">
        <v>7</v>
      </c>
      <c r="H11" s="879">
        <v>12</v>
      </c>
      <c r="I11" s="1085">
        <v>13</v>
      </c>
      <c r="J11" s="1085">
        <v>19</v>
      </c>
      <c r="K11" s="1085">
        <v>17</v>
      </c>
      <c r="L11" s="1085">
        <v>18</v>
      </c>
      <c r="M11" s="1085">
        <v>4</v>
      </c>
      <c r="N11" s="1085">
        <v>4</v>
      </c>
      <c r="O11" s="1085">
        <v>4</v>
      </c>
      <c r="P11" s="1085">
        <v>7</v>
      </c>
      <c r="Q11" s="1085">
        <v>3</v>
      </c>
      <c r="R11" s="470"/>
      <c r="S11" s="413"/>
    </row>
    <row r="12" spans="1:19" s="435" customFormat="1" ht="10.5" customHeight="1">
      <c r="A12" s="432"/>
      <c r="B12" s="433"/>
      <c r="C12" s="833"/>
      <c r="D12" s="515" t="s">
        <v>239</v>
      </c>
      <c r="E12" s="879">
        <v>1</v>
      </c>
      <c r="F12" s="879" t="s">
        <v>9</v>
      </c>
      <c r="G12" s="879">
        <v>3</v>
      </c>
      <c r="H12" s="879">
        <v>2</v>
      </c>
      <c r="I12" s="1085">
        <v>4</v>
      </c>
      <c r="J12" s="1085">
        <v>4</v>
      </c>
      <c r="K12" s="1085">
        <v>4</v>
      </c>
      <c r="L12" s="1085">
        <v>2</v>
      </c>
      <c r="M12" s="1085">
        <v>2</v>
      </c>
      <c r="N12" s="1085">
        <v>2</v>
      </c>
      <c r="O12" s="1085">
        <v>4</v>
      </c>
      <c r="P12" s="1085">
        <v>1</v>
      </c>
      <c r="Q12" s="1085">
        <v>2</v>
      </c>
      <c r="R12" s="470"/>
      <c r="S12" s="413"/>
    </row>
    <row r="13" spans="1:19" s="845" customFormat="1" ht="10.5" customHeight="1">
      <c r="A13" s="874"/>
      <c r="B13" s="875"/>
      <c r="C13" s="873"/>
      <c r="D13" s="515" t="s">
        <v>240</v>
      </c>
      <c r="E13" s="879">
        <v>10</v>
      </c>
      <c r="F13" s="879">
        <v>2</v>
      </c>
      <c r="G13" s="879">
        <v>12</v>
      </c>
      <c r="H13" s="879">
        <v>9</v>
      </c>
      <c r="I13" s="1085">
        <v>12</v>
      </c>
      <c r="J13" s="1085">
        <v>9</v>
      </c>
      <c r="K13" s="1085">
        <v>4</v>
      </c>
      <c r="L13" s="1085">
        <v>10</v>
      </c>
      <c r="M13" s="1085">
        <v>13</v>
      </c>
      <c r="N13" s="1085">
        <v>19</v>
      </c>
      <c r="O13" s="1085">
        <v>5</v>
      </c>
      <c r="P13" s="1085">
        <v>2</v>
      </c>
      <c r="Q13" s="1085">
        <v>8</v>
      </c>
      <c r="R13" s="682"/>
      <c r="S13" s="876"/>
    </row>
    <row r="14" spans="1:19" s="435" customFormat="1" ht="12" customHeight="1">
      <c r="A14" s="432"/>
      <c r="B14" s="433"/>
      <c r="C14" s="833"/>
      <c r="D14" s="515" t="s">
        <v>241</v>
      </c>
      <c r="E14" s="879">
        <v>1</v>
      </c>
      <c r="F14" s="879">
        <v>5</v>
      </c>
      <c r="G14" s="879">
        <v>2</v>
      </c>
      <c r="H14" s="879">
        <v>1</v>
      </c>
      <c r="I14" s="1085">
        <v>2</v>
      </c>
      <c r="J14" s="1085">
        <v>8</v>
      </c>
      <c r="K14" s="1085" t="s">
        <v>9</v>
      </c>
      <c r="L14" s="1085">
        <v>2</v>
      </c>
      <c r="M14" s="1085">
        <v>4</v>
      </c>
      <c r="N14" s="1085">
        <v>1</v>
      </c>
      <c r="O14" s="1085">
        <v>3</v>
      </c>
      <c r="P14" s="1085">
        <v>1</v>
      </c>
      <c r="Q14" s="1085" t="s">
        <v>9</v>
      </c>
      <c r="R14" s="434"/>
      <c r="S14" s="413"/>
    </row>
    <row r="15" spans="1:19" s="435" customFormat="1" ht="10.5" customHeight="1">
      <c r="A15" s="432"/>
      <c r="B15" s="433"/>
      <c r="C15" s="833"/>
      <c r="D15" s="515" t="s">
        <v>479</v>
      </c>
      <c r="E15" s="879" t="s">
        <v>9</v>
      </c>
      <c r="F15" s="879" t="s">
        <v>9</v>
      </c>
      <c r="G15" s="879" t="s">
        <v>9</v>
      </c>
      <c r="H15" s="879">
        <v>1</v>
      </c>
      <c r="I15" s="1086" t="s">
        <v>9</v>
      </c>
      <c r="J15" s="1086" t="s">
        <v>9</v>
      </c>
      <c r="K15" s="1086" t="s">
        <v>9</v>
      </c>
      <c r="L15" s="1086" t="s">
        <v>9</v>
      </c>
      <c r="M15" s="1086" t="s">
        <v>9</v>
      </c>
      <c r="N15" s="1086" t="s">
        <v>9</v>
      </c>
      <c r="O15" s="1086" t="s">
        <v>9</v>
      </c>
      <c r="P15" s="1086"/>
      <c r="Q15" s="1086" t="s">
        <v>9</v>
      </c>
      <c r="R15" s="434"/>
      <c r="S15" s="413"/>
    </row>
    <row r="16" spans="1:19" s="435" customFormat="1" ht="10.5" customHeight="1">
      <c r="A16" s="432"/>
      <c r="B16" s="433"/>
      <c r="C16" s="833"/>
      <c r="D16" s="515" t="s">
        <v>243</v>
      </c>
      <c r="E16" s="879" t="s">
        <v>9</v>
      </c>
      <c r="F16" s="879" t="s">
        <v>9</v>
      </c>
      <c r="G16" s="879" t="s">
        <v>9</v>
      </c>
      <c r="H16" s="879" t="s">
        <v>9</v>
      </c>
      <c r="I16" s="879" t="s">
        <v>9</v>
      </c>
      <c r="J16" s="879" t="s">
        <v>9</v>
      </c>
      <c r="K16" s="879" t="s">
        <v>9</v>
      </c>
      <c r="L16" s="879" t="s">
        <v>9</v>
      </c>
      <c r="M16" s="879" t="s">
        <v>9</v>
      </c>
      <c r="N16" s="879" t="s">
        <v>9</v>
      </c>
      <c r="O16" s="879" t="s">
        <v>9</v>
      </c>
      <c r="P16" s="879"/>
      <c r="Q16" s="879">
        <v>1</v>
      </c>
      <c r="R16" s="434"/>
      <c r="S16" s="759"/>
    </row>
    <row r="17" spans="1:19" s="435" customFormat="1" ht="12" customHeight="1">
      <c r="A17" s="432"/>
      <c r="B17" s="433"/>
      <c r="C17" s="833"/>
      <c r="D17" s="436" t="s">
        <v>244</v>
      </c>
      <c r="E17" s="879">
        <v>6</v>
      </c>
      <c r="F17" s="879">
        <v>6</v>
      </c>
      <c r="G17" s="879">
        <v>2</v>
      </c>
      <c r="H17" s="879">
        <v>1</v>
      </c>
      <c r="I17" s="879">
        <v>4</v>
      </c>
      <c r="J17" s="879">
        <v>14</v>
      </c>
      <c r="K17" s="879">
        <v>5</v>
      </c>
      <c r="L17" s="879">
        <v>15</v>
      </c>
      <c r="M17" s="879">
        <v>14</v>
      </c>
      <c r="N17" s="879">
        <v>6</v>
      </c>
      <c r="O17" s="879">
        <v>9</v>
      </c>
      <c r="P17" s="879">
        <v>4</v>
      </c>
      <c r="Q17" s="879">
        <v>3</v>
      </c>
      <c r="R17" s="434"/>
      <c r="S17" s="413"/>
    </row>
    <row r="18" spans="1:19" s="431" customFormat="1" ht="14.25" customHeight="1">
      <c r="A18" s="437"/>
      <c r="B18" s="438"/>
      <c r="C18" s="831" t="s">
        <v>286</v>
      </c>
      <c r="D18" s="439"/>
      <c r="E18" s="429">
        <v>12</v>
      </c>
      <c r="F18" s="429">
        <v>1</v>
      </c>
      <c r="G18" s="429">
        <v>7</v>
      </c>
      <c r="H18" s="429">
        <v>17</v>
      </c>
      <c r="I18" s="429">
        <f>24-7</f>
        <v>17</v>
      </c>
      <c r="J18" s="429">
        <v>21</v>
      </c>
      <c r="K18" s="429">
        <v>21</v>
      </c>
      <c r="L18" s="429">
        <v>20</v>
      </c>
      <c r="M18" s="429">
        <v>9</v>
      </c>
      <c r="N18" s="429">
        <v>10</v>
      </c>
      <c r="O18" s="429">
        <v>10</v>
      </c>
      <c r="P18" s="429">
        <v>7</v>
      </c>
      <c r="Q18" s="429">
        <v>7</v>
      </c>
      <c r="R18" s="434"/>
      <c r="S18" s="413"/>
    </row>
    <row r="19" spans="1:19" s="443" customFormat="1" ht="14.25" customHeight="1">
      <c r="A19" s="440"/>
      <c r="B19" s="441"/>
      <c r="C19" s="831" t="s">
        <v>287</v>
      </c>
      <c r="D19" s="877"/>
      <c r="E19" s="442">
        <v>87552</v>
      </c>
      <c r="F19" s="442">
        <v>584</v>
      </c>
      <c r="G19" s="442">
        <v>4689</v>
      </c>
      <c r="H19" s="442">
        <v>39593</v>
      </c>
      <c r="I19" s="442">
        <v>19625</v>
      </c>
      <c r="J19" s="442">
        <v>95735</v>
      </c>
      <c r="K19" s="442">
        <v>193931</v>
      </c>
      <c r="L19" s="442">
        <v>175820</v>
      </c>
      <c r="M19" s="442">
        <v>10891</v>
      </c>
      <c r="N19" s="442">
        <v>8993</v>
      </c>
      <c r="O19" s="442">
        <v>8857</v>
      </c>
      <c r="P19" s="442">
        <v>41573</v>
      </c>
      <c r="Q19" s="442">
        <v>157509</v>
      </c>
      <c r="R19" s="434"/>
      <c r="S19" s="413"/>
    </row>
    <row r="20" spans="1:19" ht="9.75" customHeight="1">
      <c r="A20" s="355"/>
      <c r="B20" s="417"/>
      <c r="C20" s="1683" t="s">
        <v>125</v>
      </c>
      <c r="D20" s="1683"/>
      <c r="E20" s="879" t="s">
        <v>9</v>
      </c>
      <c r="F20" s="879" t="s">
        <v>9</v>
      </c>
      <c r="G20" s="879" t="s">
        <v>9</v>
      </c>
      <c r="H20" s="879" t="s">
        <v>9</v>
      </c>
      <c r="I20" s="879" t="s">
        <v>9</v>
      </c>
      <c r="J20" s="879">
        <v>328</v>
      </c>
      <c r="K20" s="879" t="s">
        <v>9</v>
      </c>
      <c r="L20" s="879" t="s">
        <v>9</v>
      </c>
      <c r="M20" s="879" t="s">
        <v>9</v>
      </c>
      <c r="N20" s="879" t="s">
        <v>9</v>
      </c>
      <c r="O20" s="879" t="s">
        <v>9</v>
      </c>
      <c r="P20" s="879" t="s">
        <v>9</v>
      </c>
      <c r="Q20" s="879" t="s">
        <v>9</v>
      </c>
      <c r="R20" s="434"/>
      <c r="S20" s="413"/>
    </row>
    <row r="21" spans="1:19" ht="9.75" customHeight="1">
      <c r="A21" s="355"/>
      <c r="B21" s="417"/>
      <c r="C21" s="1683" t="s">
        <v>124</v>
      </c>
      <c r="D21" s="1683"/>
      <c r="E21" s="879" t="s">
        <v>9</v>
      </c>
      <c r="F21" s="879" t="s">
        <v>9</v>
      </c>
      <c r="G21" s="879" t="s">
        <v>9</v>
      </c>
      <c r="H21" s="879" t="s">
        <v>9</v>
      </c>
      <c r="I21" s="879" t="s">
        <v>9</v>
      </c>
      <c r="J21" s="879" t="s">
        <v>9</v>
      </c>
      <c r="K21" s="879" t="s">
        <v>9</v>
      </c>
      <c r="L21" s="879" t="s">
        <v>9</v>
      </c>
      <c r="M21" s="879" t="s">
        <v>9</v>
      </c>
      <c r="N21" s="879" t="s">
        <v>9</v>
      </c>
      <c r="O21" s="879" t="s">
        <v>9</v>
      </c>
      <c r="P21" s="879" t="s">
        <v>9</v>
      </c>
      <c r="Q21" s="879" t="s">
        <v>9</v>
      </c>
      <c r="R21" s="470"/>
      <c r="S21" s="365"/>
    </row>
    <row r="22" spans="1:19" ht="9.75" customHeight="1">
      <c r="A22" s="355"/>
      <c r="B22" s="417"/>
      <c r="C22" s="1683" t="s">
        <v>123</v>
      </c>
      <c r="D22" s="1683"/>
      <c r="E22" s="879">
        <v>243</v>
      </c>
      <c r="F22" s="879" t="s">
        <v>9</v>
      </c>
      <c r="G22" s="879">
        <v>2452</v>
      </c>
      <c r="H22" s="879">
        <v>36545</v>
      </c>
      <c r="I22" s="879">
        <v>3113</v>
      </c>
      <c r="J22" s="879">
        <v>81299</v>
      </c>
      <c r="K22" s="879">
        <v>86514</v>
      </c>
      <c r="L22" s="879">
        <v>52213</v>
      </c>
      <c r="M22" s="879">
        <v>2434</v>
      </c>
      <c r="N22" s="879">
        <v>1198</v>
      </c>
      <c r="O22" s="879">
        <v>2356</v>
      </c>
      <c r="P22" s="879">
        <v>1330</v>
      </c>
      <c r="Q22" s="879">
        <v>8362</v>
      </c>
      <c r="R22" s="470"/>
      <c r="S22" s="365"/>
    </row>
    <row r="23" spans="1:19" ht="9.75" customHeight="1">
      <c r="A23" s="355"/>
      <c r="B23" s="417"/>
      <c r="C23" s="1683" t="s">
        <v>122</v>
      </c>
      <c r="D23" s="1683"/>
      <c r="E23" s="879" t="s">
        <v>9</v>
      </c>
      <c r="F23" s="879" t="s">
        <v>9</v>
      </c>
      <c r="G23" s="879" t="s">
        <v>9</v>
      </c>
      <c r="H23" s="879" t="s">
        <v>9</v>
      </c>
      <c r="I23" s="879" t="s">
        <v>9</v>
      </c>
      <c r="J23" s="879" t="s">
        <v>9</v>
      </c>
      <c r="K23" s="879" t="s">
        <v>9</v>
      </c>
      <c r="L23" s="879" t="s">
        <v>9</v>
      </c>
      <c r="M23" s="879" t="s">
        <v>9</v>
      </c>
      <c r="N23" s="879" t="s">
        <v>9</v>
      </c>
      <c r="O23" s="879" t="s">
        <v>9</v>
      </c>
      <c r="P23" s="879" t="s">
        <v>9</v>
      </c>
      <c r="Q23" s="879" t="s">
        <v>9</v>
      </c>
      <c r="R23" s="470"/>
      <c r="S23" s="365"/>
    </row>
    <row r="24" spans="1:19" ht="9.75" customHeight="1">
      <c r="A24" s="355"/>
      <c r="B24" s="417"/>
      <c r="C24" s="1683" t="s">
        <v>121</v>
      </c>
      <c r="D24" s="1683"/>
      <c r="E24" s="879" t="s">
        <v>9</v>
      </c>
      <c r="F24" s="879" t="s">
        <v>9</v>
      </c>
      <c r="G24" s="879" t="s">
        <v>9</v>
      </c>
      <c r="H24" s="879">
        <v>344</v>
      </c>
      <c r="I24" s="879" t="s">
        <v>9</v>
      </c>
      <c r="J24" s="879" t="s">
        <v>9</v>
      </c>
      <c r="K24" s="879" t="s">
        <v>9</v>
      </c>
      <c r="L24" s="879" t="s">
        <v>9</v>
      </c>
      <c r="M24" s="879" t="s">
        <v>9</v>
      </c>
      <c r="N24" s="879">
        <v>370</v>
      </c>
      <c r="O24" s="879" t="s">
        <v>9</v>
      </c>
      <c r="P24" s="879" t="s">
        <v>9</v>
      </c>
      <c r="Q24" s="879" t="s">
        <v>9</v>
      </c>
      <c r="R24" s="470"/>
      <c r="S24" s="365"/>
    </row>
    <row r="25" spans="1:19" ht="9.75" customHeight="1">
      <c r="A25" s="355"/>
      <c r="B25" s="417"/>
      <c r="C25" s="1683" t="s">
        <v>120</v>
      </c>
      <c r="D25" s="1683"/>
      <c r="E25" s="879" t="s">
        <v>9</v>
      </c>
      <c r="F25" s="879" t="s">
        <v>9</v>
      </c>
      <c r="G25" s="879" t="s">
        <v>9</v>
      </c>
      <c r="H25" s="879" t="s">
        <v>9</v>
      </c>
      <c r="I25" s="879" t="s">
        <v>9</v>
      </c>
      <c r="J25" s="879" t="s">
        <v>9</v>
      </c>
      <c r="K25" s="879" t="s">
        <v>9</v>
      </c>
      <c r="L25" s="879">
        <v>98654</v>
      </c>
      <c r="M25" s="879" t="s">
        <v>9</v>
      </c>
      <c r="N25" s="879" t="s">
        <v>9</v>
      </c>
      <c r="O25" s="879" t="s">
        <v>9</v>
      </c>
      <c r="P25" s="879" t="s">
        <v>9</v>
      </c>
      <c r="Q25" s="879" t="s">
        <v>9</v>
      </c>
      <c r="R25" s="470"/>
      <c r="S25" s="365"/>
    </row>
    <row r="26" spans="1:19" ht="9.75" customHeight="1">
      <c r="A26" s="355"/>
      <c r="B26" s="417"/>
      <c r="C26" s="1683" t="s">
        <v>119</v>
      </c>
      <c r="D26" s="1683"/>
      <c r="E26" s="879">
        <v>9554</v>
      </c>
      <c r="F26" s="879" t="s">
        <v>9</v>
      </c>
      <c r="G26" s="879" t="s">
        <v>9</v>
      </c>
      <c r="H26" s="879">
        <v>1705</v>
      </c>
      <c r="I26" s="879">
        <v>15457</v>
      </c>
      <c r="J26" s="879">
        <v>3318</v>
      </c>
      <c r="K26" s="879">
        <v>15667</v>
      </c>
      <c r="L26" s="879">
        <v>14322</v>
      </c>
      <c r="M26" s="879">
        <v>6588</v>
      </c>
      <c r="N26" s="879" t="s">
        <v>9</v>
      </c>
      <c r="O26" s="879">
        <v>576</v>
      </c>
      <c r="P26" s="879">
        <v>4950</v>
      </c>
      <c r="Q26" s="879">
        <v>7343</v>
      </c>
      <c r="R26" s="470"/>
      <c r="S26" s="365"/>
    </row>
    <row r="27" spans="1:19" ht="9.75" customHeight="1">
      <c r="A27" s="355"/>
      <c r="B27" s="417"/>
      <c r="C27" s="1683" t="s">
        <v>118</v>
      </c>
      <c r="D27" s="1683"/>
      <c r="E27" s="879">
        <v>2108</v>
      </c>
      <c r="F27" s="879">
        <v>584</v>
      </c>
      <c r="G27" s="879" t="s">
        <v>9</v>
      </c>
      <c r="H27" s="879">
        <v>95</v>
      </c>
      <c r="I27" s="879">
        <v>599</v>
      </c>
      <c r="J27" s="879">
        <v>86</v>
      </c>
      <c r="K27" s="879">
        <v>162</v>
      </c>
      <c r="L27" s="879">
        <v>380</v>
      </c>
      <c r="M27" s="879">
        <v>77</v>
      </c>
      <c r="N27" s="879">
        <v>7425</v>
      </c>
      <c r="O27" s="879">
        <v>283</v>
      </c>
      <c r="P27" s="879" t="s">
        <v>9</v>
      </c>
      <c r="Q27" s="879">
        <v>50557</v>
      </c>
      <c r="R27" s="470"/>
      <c r="S27" s="365"/>
    </row>
    <row r="28" spans="1:19" ht="9.75" customHeight="1">
      <c r="A28" s="355"/>
      <c r="B28" s="417"/>
      <c r="C28" s="1683" t="s">
        <v>117</v>
      </c>
      <c r="D28" s="1683"/>
      <c r="E28" s="879">
        <v>52850</v>
      </c>
      <c r="F28" s="879" t="s">
        <v>9</v>
      </c>
      <c r="G28" s="879" t="s">
        <v>9</v>
      </c>
      <c r="H28" s="879" t="s">
        <v>9</v>
      </c>
      <c r="I28" s="879">
        <v>90</v>
      </c>
      <c r="J28" s="879" t="s">
        <v>9</v>
      </c>
      <c r="K28" s="879">
        <v>89596</v>
      </c>
      <c r="L28" s="879">
        <v>10232</v>
      </c>
      <c r="M28" s="879" t="s">
        <v>9</v>
      </c>
      <c r="N28" s="879" t="s">
        <v>9</v>
      </c>
      <c r="O28" s="879" t="s">
        <v>9</v>
      </c>
      <c r="P28" s="879" t="s">
        <v>9</v>
      </c>
      <c r="Q28" s="879" t="s">
        <v>9</v>
      </c>
      <c r="R28" s="470"/>
      <c r="S28" s="365"/>
    </row>
    <row r="29" spans="1:19" ht="9.75" customHeight="1">
      <c r="A29" s="355"/>
      <c r="B29" s="417"/>
      <c r="C29" s="1683" t="s">
        <v>116</v>
      </c>
      <c r="D29" s="1683"/>
      <c r="E29" s="879" t="s">
        <v>9</v>
      </c>
      <c r="F29" s="879" t="s">
        <v>9</v>
      </c>
      <c r="G29" s="879">
        <v>605</v>
      </c>
      <c r="H29" s="879" t="s">
        <v>9</v>
      </c>
      <c r="I29" s="879" t="s">
        <v>9</v>
      </c>
      <c r="J29" s="879" t="s">
        <v>9</v>
      </c>
      <c r="K29" s="879" t="s">
        <v>9</v>
      </c>
      <c r="L29" s="879" t="s">
        <v>9</v>
      </c>
      <c r="M29" s="879" t="s">
        <v>9</v>
      </c>
      <c r="N29" s="879" t="s">
        <v>9</v>
      </c>
      <c r="O29" s="879" t="s">
        <v>9</v>
      </c>
      <c r="P29" s="879" t="s">
        <v>9</v>
      </c>
      <c r="Q29" s="879" t="s">
        <v>9</v>
      </c>
      <c r="R29" s="470"/>
      <c r="S29" s="365"/>
    </row>
    <row r="30" spans="1:19" ht="9.75" customHeight="1">
      <c r="A30" s="355"/>
      <c r="B30" s="417"/>
      <c r="C30" s="1683" t="s">
        <v>115</v>
      </c>
      <c r="D30" s="1683"/>
      <c r="E30" s="879">
        <v>1730</v>
      </c>
      <c r="F30" s="879" t="s">
        <v>9</v>
      </c>
      <c r="G30" s="879">
        <v>1632</v>
      </c>
      <c r="H30" s="879" t="s">
        <v>9</v>
      </c>
      <c r="I30" s="879" t="s">
        <v>9</v>
      </c>
      <c r="J30" s="879" t="s">
        <v>9</v>
      </c>
      <c r="K30" s="879" t="s">
        <v>9</v>
      </c>
      <c r="L30" s="879" t="s">
        <v>9</v>
      </c>
      <c r="M30" s="879" t="s">
        <v>9</v>
      </c>
      <c r="N30" s="879" t="s">
        <v>9</v>
      </c>
      <c r="O30" s="879">
        <v>5636</v>
      </c>
      <c r="P30" s="879" t="s">
        <v>9</v>
      </c>
      <c r="Q30" s="879" t="s">
        <v>9</v>
      </c>
      <c r="R30" s="470"/>
      <c r="S30" s="365"/>
    </row>
    <row r="31" spans="1:19" ht="9.75" customHeight="1">
      <c r="A31" s="355"/>
      <c r="B31" s="417"/>
      <c r="C31" s="1684" t="s">
        <v>414</v>
      </c>
      <c r="D31" s="1684"/>
      <c r="E31" s="879" t="s">
        <v>9</v>
      </c>
      <c r="F31" s="879" t="s">
        <v>9</v>
      </c>
      <c r="G31" s="879" t="s">
        <v>9</v>
      </c>
      <c r="H31" s="879" t="s">
        <v>9</v>
      </c>
      <c r="I31" s="879" t="s">
        <v>9</v>
      </c>
      <c r="J31" s="879" t="s">
        <v>9</v>
      </c>
      <c r="K31" s="879" t="s">
        <v>9</v>
      </c>
      <c r="L31" s="879" t="s">
        <v>9</v>
      </c>
      <c r="M31" s="879" t="s">
        <v>9</v>
      </c>
      <c r="N31" s="879" t="s">
        <v>9</v>
      </c>
      <c r="O31" s="879" t="s">
        <v>9</v>
      </c>
      <c r="P31" s="879" t="s">
        <v>9</v>
      </c>
      <c r="Q31" s="879" t="s">
        <v>9</v>
      </c>
      <c r="R31" s="444"/>
      <c r="S31" s="365"/>
    </row>
    <row r="32" spans="1:19" ht="9.75" customHeight="1">
      <c r="A32" s="355"/>
      <c r="B32" s="417"/>
      <c r="C32" s="1683" t="s">
        <v>114</v>
      </c>
      <c r="D32" s="1683"/>
      <c r="E32" s="879" t="s">
        <v>9</v>
      </c>
      <c r="F32" s="879" t="s">
        <v>9</v>
      </c>
      <c r="G32" s="879" t="s">
        <v>9</v>
      </c>
      <c r="H32" s="879" t="s">
        <v>9</v>
      </c>
      <c r="I32" s="879" t="s">
        <v>9</v>
      </c>
      <c r="J32" s="879" t="s">
        <v>9</v>
      </c>
      <c r="K32" s="879" t="s">
        <v>9</v>
      </c>
      <c r="L32" s="879" t="s">
        <v>9</v>
      </c>
      <c r="M32" s="879">
        <v>1792</v>
      </c>
      <c r="N32" s="879" t="s">
        <v>9</v>
      </c>
      <c r="O32" s="879" t="s">
        <v>9</v>
      </c>
      <c r="P32" s="879" t="s">
        <v>9</v>
      </c>
      <c r="Q32" s="879" t="s">
        <v>9</v>
      </c>
      <c r="R32" s="444"/>
      <c r="S32" s="365"/>
    </row>
    <row r="33" spans="1:19" ht="9.75" customHeight="1">
      <c r="A33" s="355"/>
      <c r="B33" s="417"/>
      <c r="C33" s="1683" t="s">
        <v>113</v>
      </c>
      <c r="D33" s="1683"/>
      <c r="E33" s="879">
        <v>21067</v>
      </c>
      <c r="F33" s="879" t="s">
        <v>9</v>
      </c>
      <c r="G33" s="879" t="s">
        <v>9</v>
      </c>
      <c r="H33" s="879" t="s">
        <v>9</v>
      </c>
      <c r="I33" s="879" t="s">
        <v>9</v>
      </c>
      <c r="J33" s="879" t="s">
        <v>9</v>
      </c>
      <c r="K33" s="879">
        <v>1992</v>
      </c>
      <c r="L33" s="879"/>
      <c r="M33" s="879"/>
      <c r="N33" s="879" t="s">
        <v>9</v>
      </c>
      <c r="O33" s="879" t="s">
        <v>9</v>
      </c>
      <c r="P33" s="879">
        <v>261</v>
      </c>
      <c r="Q33" s="879" t="s">
        <v>9</v>
      </c>
      <c r="R33" s="444"/>
      <c r="S33" s="365"/>
    </row>
    <row r="34" spans="1:19" ht="9.75" customHeight="1">
      <c r="A34" s="355">
        <v>4661</v>
      </c>
      <c r="B34" s="417"/>
      <c r="C34" s="1685" t="s">
        <v>112</v>
      </c>
      <c r="D34" s="1685"/>
      <c r="E34" s="879" t="s">
        <v>9</v>
      </c>
      <c r="F34" s="879" t="s">
        <v>9</v>
      </c>
      <c r="G34" s="879" t="s">
        <v>9</v>
      </c>
      <c r="H34" s="879" t="s">
        <v>9</v>
      </c>
      <c r="I34" s="879" t="s">
        <v>9</v>
      </c>
      <c r="J34" s="879" t="s">
        <v>9</v>
      </c>
      <c r="K34" s="879" t="s">
        <v>9</v>
      </c>
      <c r="L34" s="879" t="s">
        <v>9</v>
      </c>
      <c r="M34" s="879" t="s">
        <v>9</v>
      </c>
      <c r="N34" s="879" t="s">
        <v>9</v>
      </c>
      <c r="O34" s="879" t="s">
        <v>9</v>
      </c>
      <c r="P34" s="879" t="s">
        <v>9</v>
      </c>
      <c r="Q34" s="879" t="s">
        <v>9</v>
      </c>
      <c r="R34" s="444"/>
      <c r="S34" s="365"/>
    </row>
    <row r="35" spans="1:19" ht="9.75" customHeight="1">
      <c r="A35" s="355"/>
      <c r="B35" s="417"/>
      <c r="C35" s="1683" t="s">
        <v>111</v>
      </c>
      <c r="D35" s="1683"/>
      <c r="E35" s="879" t="s">
        <v>9</v>
      </c>
      <c r="F35" s="879" t="s">
        <v>9</v>
      </c>
      <c r="G35" s="879" t="s">
        <v>9</v>
      </c>
      <c r="H35" s="879">
        <v>904</v>
      </c>
      <c r="I35" s="879">
        <v>366</v>
      </c>
      <c r="J35" s="879">
        <v>60</v>
      </c>
      <c r="K35" s="879" t="s">
        <v>9</v>
      </c>
      <c r="L35" s="879" t="s">
        <v>9</v>
      </c>
      <c r="M35" s="879" t="s">
        <v>9</v>
      </c>
      <c r="N35" s="879" t="s">
        <v>9</v>
      </c>
      <c r="O35" s="879" t="s">
        <v>9</v>
      </c>
      <c r="P35" s="879">
        <v>21</v>
      </c>
      <c r="Q35" s="879" t="s">
        <v>9</v>
      </c>
      <c r="R35" s="444"/>
      <c r="S35" s="365"/>
    </row>
    <row r="36" spans="1:19" ht="9.75" customHeight="1">
      <c r="A36" s="355"/>
      <c r="B36" s="417"/>
      <c r="C36" s="1683" t="s">
        <v>110</v>
      </c>
      <c r="D36" s="1683"/>
      <c r="E36" s="879" t="s">
        <v>9</v>
      </c>
      <c r="F36" s="879" t="s">
        <v>9</v>
      </c>
      <c r="G36" s="879" t="s">
        <v>9</v>
      </c>
      <c r="H36" s="879" t="s">
        <v>9</v>
      </c>
      <c r="I36" s="879" t="s">
        <v>9</v>
      </c>
      <c r="J36" s="879" t="s">
        <v>9</v>
      </c>
      <c r="K36" s="879" t="s">
        <v>9</v>
      </c>
      <c r="L36" s="879" t="s">
        <v>9</v>
      </c>
      <c r="M36" s="879" t="s">
        <v>9</v>
      </c>
      <c r="N36" s="879" t="s">
        <v>9</v>
      </c>
      <c r="O36" s="879" t="s">
        <v>9</v>
      </c>
      <c r="P36" s="879">
        <v>35011</v>
      </c>
      <c r="Q36" s="879">
        <v>403</v>
      </c>
      <c r="R36" s="444"/>
      <c r="S36" s="365"/>
    </row>
    <row r="37" spans="1:19" ht="9.75" customHeight="1">
      <c r="A37" s="355"/>
      <c r="B37" s="417"/>
      <c r="C37" s="1683" t="s">
        <v>278</v>
      </c>
      <c r="D37" s="1683"/>
      <c r="E37" s="879" t="s">
        <v>9</v>
      </c>
      <c r="F37" s="879" t="s">
        <v>9</v>
      </c>
      <c r="G37" s="879" t="s">
        <v>9</v>
      </c>
      <c r="H37" s="879" t="s">
        <v>9</v>
      </c>
      <c r="I37" s="879" t="s">
        <v>9</v>
      </c>
      <c r="J37" s="879">
        <v>10644</v>
      </c>
      <c r="K37" s="879" t="s">
        <v>9</v>
      </c>
      <c r="L37" s="879" t="s">
        <v>9</v>
      </c>
      <c r="M37" s="879" t="s">
        <v>9</v>
      </c>
      <c r="N37" s="879" t="s">
        <v>9</v>
      </c>
      <c r="O37" s="879">
        <v>6</v>
      </c>
      <c r="P37" s="879" t="s">
        <v>9</v>
      </c>
      <c r="Q37" s="879" t="s">
        <v>9</v>
      </c>
      <c r="R37" s="470"/>
      <c r="S37" s="365"/>
    </row>
    <row r="38" spans="1:19" ht="9.75" customHeight="1">
      <c r="A38" s="355"/>
      <c r="B38" s="417"/>
      <c r="C38" s="1683" t="s">
        <v>109</v>
      </c>
      <c r="D38" s="1683"/>
      <c r="E38" s="879" t="s">
        <v>9</v>
      </c>
      <c r="F38" s="879" t="s">
        <v>9</v>
      </c>
      <c r="G38" s="879" t="s">
        <v>9</v>
      </c>
      <c r="H38" s="879" t="s">
        <v>9</v>
      </c>
      <c r="I38" s="879" t="s">
        <v>9</v>
      </c>
      <c r="J38" s="879" t="s">
        <v>9</v>
      </c>
      <c r="K38" s="879" t="s">
        <v>9</v>
      </c>
      <c r="L38" s="879">
        <v>19</v>
      </c>
      <c r="M38" s="879" t="s">
        <v>9</v>
      </c>
      <c r="N38" s="879" t="s">
        <v>9</v>
      </c>
      <c r="O38" s="879" t="s">
        <v>9</v>
      </c>
      <c r="P38" s="879" t="s">
        <v>9</v>
      </c>
      <c r="Q38" s="879" t="s">
        <v>9</v>
      </c>
      <c r="R38" s="470"/>
      <c r="S38" s="365"/>
    </row>
    <row r="39" spans="1:19" ht="9.75" customHeight="1">
      <c r="A39" s="355"/>
      <c r="B39" s="417"/>
      <c r="C39" s="1683" t="s">
        <v>108</v>
      </c>
      <c r="D39" s="1683"/>
      <c r="E39" s="879" t="s">
        <v>9</v>
      </c>
      <c r="F39" s="879" t="s">
        <v>9</v>
      </c>
      <c r="G39" s="879" t="s">
        <v>9</v>
      </c>
      <c r="H39" s="879" t="s">
        <v>9</v>
      </c>
      <c r="I39" s="879" t="s">
        <v>9</v>
      </c>
      <c r="J39" s="879" t="s">
        <v>9</v>
      </c>
      <c r="K39" s="879" t="s">
        <v>9</v>
      </c>
      <c r="L39" s="879" t="s">
        <v>9</v>
      </c>
      <c r="M39" s="879" t="s">
        <v>9</v>
      </c>
      <c r="N39" s="879" t="s">
        <v>9</v>
      </c>
      <c r="O39" s="879" t="s">
        <v>9</v>
      </c>
      <c r="P39" s="879" t="s">
        <v>9</v>
      </c>
      <c r="Q39" s="879" t="s">
        <v>9</v>
      </c>
      <c r="R39" s="470"/>
      <c r="S39" s="365"/>
    </row>
    <row r="40" spans="1:19" s="435" customFormat="1" ht="9.75" customHeight="1">
      <c r="A40" s="432"/>
      <c r="B40" s="433"/>
      <c r="C40" s="1683" t="s">
        <v>107</v>
      </c>
      <c r="D40" s="1683"/>
      <c r="E40" s="879" t="s">
        <v>9</v>
      </c>
      <c r="F40" s="879" t="s">
        <v>9</v>
      </c>
      <c r="G40" s="879" t="s">
        <v>9</v>
      </c>
      <c r="H40" s="879" t="s">
        <v>9</v>
      </c>
      <c r="I40" s="879" t="s">
        <v>9</v>
      </c>
      <c r="J40" s="879" t="s">
        <v>9</v>
      </c>
      <c r="K40" s="879" t="s">
        <v>9</v>
      </c>
      <c r="L40" s="879" t="s">
        <v>9</v>
      </c>
      <c r="M40" s="879" t="s">
        <v>9</v>
      </c>
      <c r="N40" s="879" t="s">
        <v>9</v>
      </c>
      <c r="O40" s="879" t="s">
        <v>9</v>
      </c>
      <c r="P40" s="879" t="s">
        <v>9</v>
      </c>
      <c r="Q40" s="879" t="s">
        <v>9</v>
      </c>
      <c r="R40" s="470"/>
      <c r="S40" s="413"/>
    </row>
    <row r="41" spans="1:19" s="435" customFormat="1" ht="9.75" customHeight="1">
      <c r="A41" s="432"/>
      <c r="B41" s="433"/>
      <c r="C41" s="1701" t="s">
        <v>106</v>
      </c>
      <c r="D41" s="1701"/>
      <c r="E41" s="879" t="s">
        <v>9</v>
      </c>
      <c r="F41" s="879" t="s">
        <v>9</v>
      </c>
      <c r="G41" s="879" t="s">
        <v>9</v>
      </c>
      <c r="H41" s="879" t="s">
        <v>9</v>
      </c>
      <c r="I41" s="879" t="s">
        <v>9</v>
      </c>
      <c r="J41" s="879" t="s">
        <v>9</v>
      </c>
      <c r="K41" s="879" t="s">
        <v>9</v>
      </c>
      <c r="L41" s="879" t="s">
        <v>9</v>
      </c>
      <c r="M41" s="879" t="s">
        <v>9</v>
      </c>
      <c r="N41" s="879" t="s">
        <v>9</v>
      </c>
      <c r="O41" s="879" t="s">
        <v>9</v>
      </c>
      <c r="P41" s="879" t="s">
        <v>9</v>
      </c>
      <c r="Q41" s="879">
        <v>90844</v>
      </c>
      <c r="R41" s="470"/>
      <c r="S41" s="413"/>
    </row>
    <row r="42" spans="1:19" s="369" customFormat="1" ht="30" customHeight="1">
      <c r="A42" s="367"/>
      <c r="B42" s="512"/>
      <c r="C42" s="1702" t="s">
        <v>460</v>
      </c>
      <c r="D42" s="1702"/>
      <c r="E42" s="1702"/>
      <c r="F42" s="1702"/>
      <c r="G42" s="1702"/>
      <c r="H42" s="1702"/>
      <c r="I42" s="1702"/>
      <c r="J42" s="1702"/>
      <c r="K42" s="1702"/>
      <c r="L42" s="1702"/>
      <c r="M42" s="1702"/>
      <c r="N42" s="1702"/>
      <c r="O42" s="1702"/>
      <c r="P42" s="1702"/>
      <c r="Q42" s="1702"/>
      <c r="R42" s="566"/>
      <c r="S42" s="368"/>
    </row>
    <row r="43" spans="1:19" ht="13.5" customHeight="1">
      <c r="A43" s="355"/>
      <c r="B43" s="417"/>
      <c r="C43" s="1692" t="s">
        <v>176</v>
      </c>
      <c r="D43" s="1693"/>
      <c r="E43" s="1693"/>
      <c r="F43" s="1693"/>
      <c r="G43" s="1693"/>
      <c r="H43" s="1693"/>
      <c r="I43" s="1693"/>
      <c r="J43" s="1693"/>
      <c r="K43" s="1693"/>
      <c r="L43" s="1693"/>
      <c r="M43" s="1693"/>
      <c r="N43" s="1693"/>
      <c r="O43" s="1693"/>
      <c r="P43" s="1693"/>
      <c r="Q43" s="1694"/>
      <c r="R43" s="365"/>
      <c r="S43" s="365"/>
    </row>
    <row r="44" spans="1:19" s="458" customFormat="1" ht="2.25" customHeight="1">
      <c r="A44" s="455"/>
      <c r="B44" s="456"/>
      <c r="C44" s="1686" t="s">
        <v>77</v>
      </c>
      <c r="D44" s="1686"/>
      <c r="E44" s="756"/>
      <c r="F44" s="756"/>
      <c r="G44" s="756"/>
      <c r="H44" s="756"/>
      <c r="I44" s="756"/>
      <c r="J44" s="756"/>
      <c r="K44" s="756"/>
      <c r="L44" s="756"/>
      <c r="M44" s="756"/>
      <c r="N44" s="756"/>
      <c r="O44" s="756"/>
      <c r="P44" s="756"/>
      <c r="Q44" s="756"/>
      <c r="R44" s="395"/>
      <c r="S44" s="395"/>
    </row>
    <row r="45" spans="1:19" ht="11.25" customHeight="1">
      <c r="A45" s="355"/>
      <c r="B45" s="417"/>
      <c r="C45" s="1687"/>
      <c r="D45" s="1687"/>
      <c r="E45" s="838">
        <v>2006</v>
      </c>
      <c r="F45" s="838">
        <v>2007</v>
      </c>
      <c r="G45" s="705">
        <v>2008</v>
      </c>
      <c r="H45" s="838">
        <v>2009</v>
      </c>
      <c r="I45" s="838">
        <v>2010</v>
      </c>
      <c r="J45" s="705">
        <v>2011</v>
      </c>
      <c r="K45" s="838">
        <v>2012</v>
      </c>
      <c r="L45" s="838">
        <v>2013</v>
      </c>
      <c r="M45" s="705">
        <v>2014</v>
      </c>
      <c r="N45" s="838">
        <v>2015</v>
      </c>
      <c r="O45" s="838">
        <v>2016</v>
      </c>
      <c r="P45" s="705">
        <v>2017</v>
      </c>
      <c r="Q45" s="705">
        <v>2018</v>
      </c>
      <c r="R45" s="470"/>
      <c r="S45" s="365"/>
    </row>
    <row r="46" spans="1:19" s="843" customFormat="1" ht="11.25" customHeight="1">
      <c r="A46" s="839"/>
      <c r="B46" s="840"/>
      <c r="C46" s="1709" t="s">
        <v>67</v>
      </c>
      <c r="D46" s="1709"/>
      <c r="E46" s="844">
        <v>396</v>
      </c>
      <c r="F46" s="844">
        <v>343</v>
      </c>
      <c r="G46" s="844">
        <v>441</v>
      </c>
      <c r="H46" s="844">
        <v>361</v>
      </c>
      <c r="I46" s="844">
        <v>352</v>
      </c>
      <c r="J46" s="844">
        <v>200</v>
      </c>
      <c r="K46" s="844">
        <v>107</v>
      </c>
      <c r="L46" s="844">
        <v>106</v>
      </c>
      <c r="M46" s="844">
        <v>174</v>
      </c>
      <c r="N46" s="844">
        <v>182</v>
      </c>
      <c r="O46" s="844">
        <v>210</v>
      </c>
      <c r="P46" s="844">
        <v>310</v>
      </c>
      <c r="Q46" s="844">
        <v>311</v>
      </c>
      <c r="R46" s="841"/>
      <c r="S46" s="842"/>
    </row>
    <row r="47" spans="1:19" s="843" customFormat="1" ht="11.25" customHeight="1">
      <c r="A47" s="839"/>
      <c r="B47" s="840"/>
      <c r="C47" s="1710" t="s">
        <v>390</v>
      </c>
      <c r="D47" s="1709"/>
      <c r="E47" s="844">
        <v>258</v>
      </c>
      <c r="F47" s="844">
        <v>268</v>
      </c>
      <c r="G47" s="844">
        <v>304</v>
      </c>
      <c r="H47" s="844">
        <v>258</v>
      </c>
      <c r="I47" s="844">
        <v>234</v>
      </c>
      <c r="J47" s="844">
        <v>182</v>
      </c>
      <c r="K47" s="844">
        <v>93</v>
      </c>
      <c r="L47" s="844">
        <v>97</v>
      </c>
      <c r="M47" s="844">
        <v>161</v>
      </c>
      <c r="N47" s="844">
        <v>145</v>
      </c>
      <c r="O47" s="844">
        <v>175</v>
      </c>
      <c r="P47" s="844">
        <v>226</v>
      </c>
      <c r="Q47" s="844">
        <v>234</v>
      </c>
      <c r="R47" s="841"/>
      <c r="S47" s="842"/>
    </row>
    <row r="48" spans="1:19" s="435" customFormat="1" ht="10.5" customHeight="1">
      <c r="A48" s="432"/>
      <c r="B48" s="433"/>
      <c r="C48" s="837"/>
      <c r="D48" s="515" t="s">
        <v>238</v>
      </c>
      <c r="E48" s="879">
        <v>153</v>
      </c>
      <c r="F48" s="879">
        <v>160</v>
      </c>
      <c r="G48" s="879">
        <v>172</v>
      </c>
      <c r="H48" s="879">
        <v>142</v>
      </c>
      <c r="I48" s="879">
        <v>141</v>
      </c>
      <c r="J48" s="879">
        <v>93</v>
      </c>
      <c r="K48" s="879">
        <v>36</v>
      </c>
      <c r="L48" s="879">
        <v>27</v>
      </c>
      <c r="M48" s="879">
        <v>49</v>
      </c>
      <c r="N48" s="879">
        <v>65</v>
      </c>
      <c r="O48" s="879">
        <v>69</v>
      </c>
      <c r="P48" s="879">
        <v>91</v>
      </c>
      <c r="Q48" s="879">
        <v>96</v>
      </c>
      <c r="R48" s="470"/>
      <c r="S48" s="413"/>
    </row>
    <row r="49" spans="1:19" s="435" customFormat="1" ht="10.5" customHeight="1">
      <c r="A49" s="432"/>
      <c r="B49" s="433"/>
      <c r="C49" s="837"/>
      <c r="D49" s="515" t="s">
        <v>239</v>
      </c>
      <c r="E49" s="879">
        <v>26</v>
      </c>
      <c r="F49" s="879">
        <v>27</v>
      </c>
      <c r="G49" s="879">
        <v>27</v>
      </c>
      <c r="H49" s="879">
        <v>22</v>
      </c>
      <c r="I49" s="879">
        <v>25</v>
      </c>
      <c r="J49" s="879">
        <v>22</v>
      </c>
      <c r="K49" s="879">
        <v>9</v>
      </c>
      <c r="L49" s="879">
        <v>18</v>
      </c>
      <c r="M49" s="879">
        <v>23</v>
      </c>
      <c r="N49" s="879">
        <v>20</v>
      </c>
      <c r="O49" s="879">
        <v>19</v>
      </c>
      <c r="P49" s="879">
        <v>21</v>
      </c>
      <c r="Q49" s="879">
        <v>26</v>
      </c>
      <c r="R49" s="470"/>
      <c r="S49" s="413"/>
    </row>
    <row r="50" spans="1:19" s="435" customFormat="1" ht="10.5" customHeight="1">
      <c r="A50" s="432"/>
      <c r="B50" s="433"/>
      <c r="C50" s="837"/>
      <c r="D50" s="932" t="s">
        <v>240</v>
      </c>
      <c r="E50" s="879">
        <v>65</v>
      </c>
      <c r="F50" s="879">
        <v>64</v>
      </c>
      <c r="G50" s="879">
        <v>97</v>
      </c>
      <c r="H50" s="879">
        <v>87</v>
      </c>
      <c r="I50" s="879">
        <v>64</v>
      </c>
      <c r="J50" s="879">
        <v>55</v>
      </c>
      <c r="K50" s="879">
        <v>40</v>
      </c>
      <c r="L50" s="879">
        <v>49</v>
      </c>
      <c r="M50" s="879">
        <v>80</v>
      </c>
      <c r="N50" s="879">
        <v>53</v>
      </c>
      <c r="O50" s="879">
        <v>58</v>
      </c>
      <c r="P50" s="879">
        <v>96</v>
      </c>
      <c r="Q50" s="879">
        <v>98</v>
      </c>
      <c r="R50" s="470"/>
      <c r="S50" s="413"/>
    </row>
    <row r="51" spans="1:19" s="435" customFormat="1" ht="10.5" customHeight="1">
      <c r="A51" s="432"/>
      <c r="B51" s="433"/>
      <c r="C51" s="837"/>
      <c r="D51" s="932" t="s">
        <v>242</v>
      </c>
      <c r="E51" s="879" t="s">
        <v>9</v>
      </c>
      <c r="F51" s="879" t="s">
        <v>9</v>
      </c>
      <c r="G51" s="879" t="s">
        <v>9</v>
      </c>
      <c r="H51" s="879" t="s">
        <v>9</v>
      </c>
      <c r="I51" s="879" t="s">
        <v>9</v>
      </c>
      <c r="J51" s="879" t="s">
        <v>9</v>
      </c>
      <c r="K51" s="879" t="s">
        <v>9</v>
      </c>
      <c r="L51" s="879" t="s">
        <v>9</v>
      </c>
      <c r="M51" s="879" t="s">
        <v>9</v>
      </c>
      <c r="N51" s="879" t="s">
        <v>9</v>
      </c>
      <c r="O51" s="879" t="s">
        <v>9</v>
      </c>
      <c r="P51" s="879" t="s">
        <v>9</v>
      </c>
      <c r="Q51" s="879" t="s">
        <v>9</v>
      </c>
      <c r="R51" s="470"/>
      <c r="S51" s="413"/>
    </row>
    <row r="52" spans="1:19" s="435" customFormat="1" ht="10.5" customHeight="1">
      <c r="A52" s="432"/>
      <c r="B52" s="433"/>
      <c r="C52" s="837"/>
      <c r="D52" s="515" t="s">
        <v>241</v>
      </c>
      <c r="E52" s="880">
        <v>14</v>
      </c>
      <c r="F52" s="880">
        <v>17</v>
      </c>
      <c r="G52" s="880">
        <v>8</v>
      </c>
      <c r="H52" s="880">
        <v>7</v>
      </c>
      <c r="I52" s="880">
        <v>4</v>
      </c>
      <c r="J52" s="880">
        <v>12</v>
      </c>
      <c r="K52" s="880">
        <v>8</v>
      </c>
      <c r="L52" s="880">
        <v>3</v>
      </c>
      <c r="M52" s="880">
        <v>9</v>
      </c>
      <c r="N52" s="880">
        <v>7</v>
      </c>
      <c r="O52" s="880">
        <v>29</v>
      </c>
      <c r="P52" s="880">
        <v>18</v>
      </c>
      <c r="Q52" s="880">
        <v>14</v>
      </c>
      <c r="R52" s="470"/>
      <c r="S52" s="413"/>
    </row>
    <row r="53" spans="1:19" s="843" customFormat="1" ht="11.25" customHeight="1">
      <c r="A53" s="839"/>
      <c r="B53" s="840"/>
      <c r="C53" s="1709" t="s">
        <v>391</v>
      </c>
      <c r="D53" s="1709"/>
      <c r="E53" s="844">
        <v>138</v>
      </c>
      <c r="F53" s="844">
        <v>75</v>
      </c>
      <c r="G53" s="844">
        <v>137</v>
      </c>
      <c r="H53" s="844">
        <v>103</v>
      </c>
      <c r="I53" s="844">
        <v>118</v>
      </c>
      <c r="J53" s="844">
        <v>18</v>
      </c>
      <c r="K53" s="844">
        <v>14</v>
      </c>
      <c r="L53" s="844">
        <v>9</v>
      </c>
      <c r="M53" s="844">
        <v>13</v>
      </c>
      <c r="N53" s="844">
        <v>37</v>
      </c>
      <c r="O53" s="844">
        <v>35</v>
      </c>
      <c r="P53" s="844">
        <v>84</v>
      </c>
      <c r="Q53" s="844">
        <v>77</v>
      </c>
      <c r="R53" s="841"/>
      <c r="S53" s="842"/>
    </row>
    <row r="54" spans="1:19" s="435" customFormat="1" ht="10.5" customHeight="1">
      <c r="A54" s="432"/>
      <c r="B54" s="433"/>
      <c r="C54" s="931"/>
      <c r="D54" s="932" t="s">
        <v>455</v>
      </c>
      <c r="E54" s="879" t="s">
        <v>9</v>
      </c>
      <c r="F54" s="879" t="s">
        <v>9</v>
      </c>
      <c r="G54" s="879" t="s">
        <v>9</v>
      </c>
      <c r="H54" s="879">
        <v>1</v>
      </c>
      <c r="I54" s="880" t="s">
        <v>9</v>
      </c>
      <c r="J54" s="880">
        <v>1</v>
      </c>
      <c r="K54" s="880">
        <v>1</v>
      </c>
      <c r="L54" s="880" t="s">
        <v>9</v>
      </c>
      <c r="M54" s="879" t="s">
        <v>9</v>
      </c>
      <c r="N54" s="879" t="s">
        <v>9</v>
      </c>
      <c r="O54" s="879" t="s">
        <v>9</v>
      </c>
      <c r="P54" s="879" t="s">
        <v>9</v>
      </c>
      <c r="Q54" s="879">
        <v>1</v>
      </c>
      <c r="R54" s="470"/>
      <c r="S54" s="413"/>
    </row>
    <row r="55" spans="1:19" s="435" customFormat="1" ht="10.5" customHeight="1">
      <c r="A55" s="432"/>
      <c r="B55" s="433"/>
      <c r="C55" s="837"/>
      <c r="D55" s="515" t="s">
        <v>243</v>
      </c>
      <c r="E55" s="880">
        <v>1</v>
      </c>
      <c r="F55" s="880">
        <v>1</v>
      </c>
      <c r="G55" s="880" t="s">
        <v>9</v>
      </c>
      <c r="H55" s="880">
        <v>1</v>
      </c>
      <c r="I55" s="880">
        <v>2</v>
      </c>
      <c r="J55" s="880" t="s">
        <v>9</v>
      </c>
      <c r="K55" s="880">
        <v>1</v>
      </c>
      <c r="L55" s="880" t="s">
        <v>9</v>
      </c>
      <c r="M55" s="880" t="s">
        <v>9</v>
      </c>
      <c r="N55" s="880">
        <v>1</v>
      </c>
      <c r="O55" s="880" t="s">
        <v>9</v>
      </c>
      <c r="P55" s="880" t="s">
        <v>9</v>
      </c>
      <c r="Q55" s="880">
        <v>1</v>
      </c>
      <c r="R55" s="470"/>
      <c r="S55" s="413"/>
    </row>
    <row r="56" spans="1:19" s="435" customFormat="1" ht="10.5" customHeight="1">
      <c r="A56" s="432"/>
      <c r="B56" s="433"/>
      <c r="C56" s="837"/>
      <c r="D56" s="515" t="s">
        <v>244</v>
      </c>
      <c r="E56" s="880">
        <v>137</v>
      </c>
      <c r="F56" s="880">
        <v>74</v>
      </c>
      <c r="G56" s="880">
        <v>137</v>
      </c>
      <c r="H56" s="880">
        <v>101</v>
      </c>
      <c r="I56" s="880">
        <v>116</v>
      </c>
      <c r="J56" s="880">
        <v>17</v>
      </c>
      <c r="K56" s="880">
        <v>12</v>
      </c>
      <c r="L56" s="880">
        <v>9</v>
      </c>
      <c r="M56" s="880">
        <v>13</v>
      </c>
      <c r="N56" s="880">
        <v>36</v>
      </c>
      <c r="O56" s="880">
        <v>35</v>
      </c>
      <c r="P56" s="880">
        <v>84</v>
      </c>
      <c r="Q56" s="880">
        <v>75</v>
      </c>
      <c r="R56" s="470"/>
      <c r="S56" s="413"/>
    </row>
    <row r="57" spans="1:19" s="683" customFormat="1" ht="13.5" customHeight="1">
      <c r="A57" s="680"/>
      <c r="B57" s="663"/>
      <c r="C57" s="445" t="s">
        <v>410</v>
      </c>
      <c r="D57" s="681"/>
      <c r="E57" s="419"/>
      <c r="F57" s="419"/>
      <c r="G57" s="446"/>
      <c r="H57" s="446"/>
      <c r="I57" s="1711"/>
      <c r="J57" s="1711"/>
      <c r="K57" s="1711"/>
      <c r="L57" s="1711"/>
      <c r="M57" s="1711"/>
      <c r="N57" s="1711"/>
      <c r="O57" s="1711"/>
      <c r="P57" s="1711"/>
      <c r="Q57" s="1711"/>
      <c r="R57" s="682"/>
      <c r="S57" s="446"/>
    </row>
    <row r="58" spans="1:19" s="405" customFormat="1" ht="16.5" customHeight="1" thickBot="1">
      <c r="A58" s="437"/>
      <c r="B58" s="447"/>
      <c r="C58" s="933" t="s">
        <v>456</v>
      </c>
      <c r="D58" s="448"/>
      <c r="E58" s="450"/>
      <c r="F58" s="450"/>
      <c r="G58" s="450"/>
      <c r="H58" s="450"/>
      <c r="I58" s="450"/>
      <c r="J58" s="450"/>
      <c r="K58" s="450"/>
      <c r="L58" s="450"/>
      <c r="M58" s="450"/>
      <c r="N58" s="450"/>
      <c r="O58" s="450"/>
      <c r="P58" s="450"/>
      <c r="Q58" s="420" t="s">
        <v>72</v>
      </c>
      <c r="R58" s="451"/>
      <c r="S58" s="452"/>
    </row>
    <row r="59" spans="1:19" ht="13.5" customHeight="1" thickBot="1">
      <c r="A59" s="355"/>
      <c r="B59" s="447"/>
      <c r="C59" s="1706" t="s">
        <v>285</v>
      </c>
      <c r="D59" s="1707"/>
      <c r="E59" s="1707"/>
      <c r="F59" s="1707"/>
      <c r="G59" s="1707"/>
      <c r="H59" s="1707"/>
      <c r="I59" s="1707"/>
      <c r="J59" s="1707"/>
      <c r="K59" s="1707"/>
      <c r="L59" s="1707"/>
      <c r="M59" s="1707"/>
      <c r="N59" s="1707"/>
      <c r="O59" s="1707"/>
      <c r="P59" s="1707"/>
      <c r="Q59" s="1708"/>
      <c r="R59" s="420"/>
      <c r="S59" s="407"/>
    </row>
    <row r="60" spans="1:19" ht="3.75" customHeight="1">
      <c r="A60" s="355"/>
      <c r="B60" s="447"/>
      <c r="C60" s="1703" t="s">
        <v>68</v>
      </c>
      <c r="D60" s="1703"/>
      <c r="E60" s="1119"/>
      <c r="F60" s="1119"/>
      <c r="G60" s="1119"/>
      <c r="H60" s="1070"/>
      <c r="I60" s="1070"/>
      <c r="J60" s="1070"/>
      <c r="K60" s="1070"/>
      <c r="L60" s="1070"/>
      <c r="M60" s="1070"/>
      <c r="N60" s="1070"/>
      <c r="O60" s="1070"/>
      <c r="P60" s="1070"/>
      <c r="Q60" s="849"/>
      <c r="R60" s="451"/>
      <c r="S60" s="407"/>
    </row>
    <row r="61" spans="1:19" ht="10.5" customHeight="1">
      <c r="A61" s="355"/>
      <c r="B61" s="417"/>
      <c r="C61" s="1704"/>
      <c r="D61" s="1704"/>
      <c r="E61" s="1682">
        <v>2019</v>
      </c>
      <c r="F61" s="1682"/>
      <c r="G61" s="1682"/>
      <c r="H61" s="1682"/>
      <c r="I61" s="1682"/>
      <c r="J61" s="1682"/>
      <c r="K61" s="1682"/>
      <c r="L61" s="1682"/>
      <c r="M61" s="1682"/>
      <c r="N61" s="1682"/>
      <c r="O61" s="1682"/>
      <c r="P61" s="1682"/>
      <c r="Q61" s="1450">
        <v>2020</v>
      </c>
      <c r="R61" s="407"/>
      <c r="S61" s="407"/>
    </row>
    <row r="62" spans="1:19" ht="12.75" customHeight="1">
      <c r="A62" s="355"/>
      <c r="B62" s="417"/>
      <c r="C62" s="370"/>
      <c r="D62" s="370"/>
      <c r="E62" s="1081" t="s">
        <v>92</v>
      </c>
      <c r="F62" s="884" t="s">
        <v>103</v>
      </c>
      <c r="G62" s="1081" t="s">
        <v>102</v>
      </c>
      <c r="H62" s="1081" t="s">
        <v>101</v>
      </c>
      <c r="I62" s="1081" t="s">
        <v>100</v>
      </c>
      <c r="J62" s="1081" t="s">
        <v>99</v>
      </c>
      <c r="K62" s="884" t="s">
        <v>98</v>
      </c>
      <c r="L62" s="884" t="s">
        <v>97</v>
      </c>
      <c r="M62" s="884" t="s">
        <v>96</v>
      </c>
      <c r="N62" s="884" t="s">
        <v>95</v>
      </c>
      <c r="O62" s="884" t="s">
        <v>94</v>
      </c>
      <c r="P62" s="1081" t="s">
        <v>93</v>
      </c>
      <c r="Q62" s="884" t="s">
        <v>92</v>
      </c>
      <c r="R62" s="451"/>
      <c r="S62" s="407"/>
    </row>
    <row r="63" spans="1:19" ht="9.75" customHeight="1">
      <c r="A63" s="355"/>
      <c r="B63" s="447"/>
      <c r="C63" s="1705" t="s">
        <v>91</v>
      </c>
      <c r="D63" s="1705"/>
      <c r="E63" s="883"/>
      <c r="F63" s="883"/>
      <c r="G63" s="881"/>
      <c r="H63" s="881"/>
      <c r="I63" s="881"/>
      <c r="J63" s="881"/>
      <c r="K63" s="881"/>
      <c r="L63" s="881"/>
      <c r="M63" s="881"/>
      <c r="N63" s="881"/>
      <c r="O63" s="881"/>
      <c r="P63" s="881"/>
      <c r="Q63" s="881"/>
      <c r="R63" s="451"/>
      <c r="S63" s="407"/>
    </row>
    <row r="64" spans="1:19" s="458" customFormat="1" ht="9.75" customHeight="1">
      <c r="A64" s="455"/>
      <c r="B64" s="456"/>
      <c r="C64" s="457" t="s">
        <v>90</v>
      </c>
      <c r="D64" s="381"/>
      <c r="E64" s="882">
        <v>-1.2</v>
      </c>
      <c r="F64" s="882">
        <v>-0.22</v>
      </c>
      <c r="G64" s="882">
        <v>1.77</v>
      </c>
      <c r="H64" s="882">
        <v>0.57999999999999996</v>
      </c>
      <c r="I64" s="882">
        <v>0.06</v>
      </c>
      <c r="J64" s="882">
        <v>0.03</v>
      </c>
      <c r="K64" s="882">
        <v>-1.31</v>
      </c>
      <c r="L64" s="882">
        <v>-0.12</v>
      </c>
      <c r="M64" s="882">
        <v>1.1000000000000001</v>
      </c>
      <c r="N64" s="882">
        <v>0.04</v>
      </c>
      <c r="O64" s="882">
        <v>-0.15</v>
      </c>
      <c r="P64" s="882">
        <v>-0.13</v>
      </c>
      <c r="Q64" s="882">
        <v>-0.83</v>
      </c>
      <c r="R64" s="395"/>
      <c r="S64" s="395"/>
    </row>
    <row r="65" spans="1:19" s="458" customFormat="1" ht="9.75" customHeight="1">
      <c r="A65" s="455"/>
      <c r="B65" s="456"/>
      <c r="C65" s="457" t="s">
        <v>89</v>
      </c>
      <c r="D65" s="381"/>
      <c r="E65" s="882">
        <v>0.48</v>
      </c>
      <c r="F65" s="882">
        <v>0.94</v>
      </c>
      <c r="G65" s="882">
        <v>0.85</v>
      </c>
      <c r="H65" s="882">
        <v>0.77</v>
      </c>
      <c r="I65" s="882">
        <v>0.42</v>
      </c>
      <c r="J65" s="882">
        <v>0.39</v>
      </c>
      <c r="K65" s="882">
        <v>-0.32</v>
      </c>
      <c r="L65" s="882">
        <v>-0.09</v>
      </c>
      <c r="M65" s="882">
        <v>-0.11</v>
      </c>
      <c r="N65" s="882">
        <v>0.02</v>
      </c>
      <c r="O65" s="882">
        <v>0.32</v>
      </c>
      <c r="P65" s="882">
        <v>0.42</v>
      </c>
      <c r="Q65" s="882">
        <v>0.8</v>
      </c>
      <c r="R65" s="395"/>
      <c r="S65" s="395"/>
    </row>
    <row r="66" spans="1:19" s="458" customFormat="1" ht="11.25" customHeight="1">
      <c r="A66" s="455"/>
      <c r="B66" s="456"/>
      <c r="C66" s="457" t="s">
        <v>252</v>
      </c>
      <c r="D66" s="381"/>
      <c r="E66" s="882">
        <v>0.95</v>
      </c>
      <c r="F66" s="882">
        <v>0.98</v>
      </c>
      <c r="G66" s="882">
        <v>0.99</v>
      </c>
      <c r="H66" s="882">
        <v>1.02</v>
      </c>
      <c r="I66" s="882">
        <v>0.97</v>
      </c>
      <c r="J66" s="882">
        <v>0.87</v>
      </c>
      <c r="K66" s="882">
        <v>0.72</v>
      </c>
      <c r="L66" s="882">
        <v>0.61</v>
      </c>
      <c r="M66" s="882">
        <v>0.48</v>
      </c>
      <c r="N66" s="882">
        <v>0.4</v>
      </c>
      <c r="O66" s="882">
        <v>0.36</v>
      </c>
      <c r="P66" s="882">
        <v>0.34</v>
      </c>
      <c r="Q66" s="882">
        <v>0.37</v>
      </c>
      <c r="R66" s="395"/>
      <c r="S66" s="395"/>
    </row>
    <row r="67" spans="1:19" ht="11.25" customHeight="1">
      <c r="A67" s="355"/>
      <c r="B67" s="447"/>
      <c r="C67" s="832" t="s">
        <v>88</v>
      </c>
      <c r="D67" s="454"/>
      <c r="E67" s="459"/>
      <c r="F67" s="172"/>
      <c r="G67" s="504"/>
      <c r="H67" s="504"/>
      <c r="I67" s="504"/>
      <c r="J67" s="84"/>
      <c r="K67" s="459"/>
      <c r="L67" s="504"/>
      <c r="M67" s="504"/>
      <c r="N67" s="504"/>
      <c r="O67" s="504"/>
      <c r="P67" s="504"/>
      <c r="Q67" s="460"/>
      <c r="R67" s="451"/>
      <c r="S67" s="407"/>
    </row>
    <row r="68" spans="1:19" ht="9.75" customHeight="1">
      <c r="A68" s="355"/>
      <c r="B68" s="461"/>
      <c r="C68" s="415"/>
      <c r="D68" s="661" t="s">
        <v>653</v>
      </c>
      <c r="E68" s="541"/>
      <c r="F68" s="543"/>
      <c r="G68" s="80"/>
      <c r="H68" s="80"/>
      <c r="I68" s="80"/>
      <c r="J68" s="544">
        <v>9.9511654115163708</v>
      </c>
      <c r="K68" s="459"/>
      <c r="L68" s="504"/>
      <c r="M68" s="504"/>
      <c r="N68" s="504"/>
      <c r="O68" s="504"/>
      <c r="P68" s="504"/>
      <c r="Q68" s="1060">
        <f>+J68</f>
        <v>9.9511654115163708</v>
      </c>
      <c r="R68" s="451"/>
      <c r="S68" s="407"/>
    </row>
    <row r="69" spans="1:19" ht="9.75" customHeight="1">
      <c r="A69" s="355"/>
      <c r="B69" s="462"/>
      <c r="C69" s="381"/>
      <c r="D69" s="545" t="s">
        <v>654</v>
      </c>
      <c r="E69" s="546"/>
      <c r="F69" s="546"/>
      <c r="G69" s="546"/>
      <c r="H69" s="546"/>
      <c r="I69" s="546"/>
      <c r="J69" s="544">
        <v>5.0065380550629701</v>
      </c>
      <c r="K69" s="459"/>
      <c r="L69" s="188"/>
      <c r="M69" s="504"/>
      <c r="N69" s="504"/>
      <c r="O69" s="504"/>
      <c r="P69" s="504"/>
      <c r="Q69" s="1060">
        <f t="shared" ref="Q69:Q72" si="0">+J69</f>
        <v>5.0065380550629701</v>
      </c>
      <c r="R69" s="463"/>
      <c r="S69" s="463"/>
    </row>
    <row r="70" spans="1:19" ht="9.75" customHeight="1">
      <c r="A70" s="355"/>
      <c r="B70" s="462"/>
      <c r="C70" s="381"/>
      <c r="D70" s="545" t="s">
        <v>655</v>
      </c>
      <c r="E70" s="541"/>
      <c r="F70" s="173"/>
      <c r="G70" s="173"/>
      <c r="H70" s="80"/>
      <c r="I70" s="174"/>
      <c r="J70" s="544">
        <v>4.8668020154363223</v>
      </c>
      <c r="K70" s="459"/>
      <c r="L70" s="188"/>
      <c r="M70" s="504"/>
      <c r="N70" s="504"/>
      <c r="O70" s="504"/>
      <c r="P70" s="504"/>
      <c r="Q70" s="1060">
        <f t="shared" si="0"/>
        <v>4.8668020154363223</v>
      </c>
      <c r="R70" s="464"/>
      <c r="S70" s="407"/>
    </row>
    <row r="71" spans="1:19" ht="9.75" customHeight="1">
      <c r="A71" s="355"/>
      <c r="B71" s="462"/>
      <c r="C71" s="381"/>
      <c r="D71" s="545" t="s">
        <v>656</v>
      </c>
      <c r="E71" s="547"/>
      <c r="F71" s="545"/>
      <c r="G71" s="545"/>
      <c r="H71" s="545"/>
      <c r="I71" s="545"/>
      <c r="J71" s="544">
        <v>4.6370732843993956</v>
      </c>
      <c r="K71" s="459"/>
      <c r="L71" s="188"/>
      <c r="M71" s="504"/>
      <c r="N71" s="504"/>
      <c r="O71" s="504"/>
      <c r="P71" s="504"/>
      <c r="Q71" s="1060">
        <f t="shared" si="0"/>
        <v>4.6370732843993956</v>
      </c>
      <c r="R71" s="464"/>
      <c r="S71" s="407"/>
    </row>
    <row r="72" spans="1:19" ht="9.75" customHeight="1">
      <c r="A72" s="355"/>
      <c r="B72" s="462"/>
      <c r="C72" s="381"/>
      <c r="D72" s="548" t="s">
        <v>657</v>
      </c>
      <c r="E72" s="549"/>
      <c r="F72" s="549"/>
      <c r="G72" s="549"/>
      <c r="H72" s="549"/>
      <c r="I72" s="549"/>
      <c r="J72" s="544">
        <v>3.235890139266151</v>
      </c>
      <c r="K72" s="459"/>
      <c r="L72" s="188"/>
      <c r="M72" s="504"/>
      <c r="N72" s="504"/>
      <c r="O72" s="504"/>
      <c r="P72" s="504"/>
      <c r="Q72" s="1060">
        <f t="shared" si="0"/>
        <v>3.235890139266151</v>
      </c>
      <c r="R72" s="464"/>
      <c r="S72" s="407"/>
    </row>
    <row r="73" spans="1:19" ht="9.75" customHeight="1">
      <c r="A73" s="355"/>
      <c r="B73" s="462"/>
      <c r="C73" s="381"/>
      <c r="D73" s="545" t="s">
        <v>658</v>
      </c>
      <c r="E73" s="173"/>
      <c r="F73" s="173"/>
      <c r="G73" s="173"/>
      <c r="H73" s="80"/>
      <c r="I73" s="174"/>
      <c r="J73" s="1061">
        <v>-18.462558134309916</v>
      </c>
      <c r="K73" s="459"/>
      <c r="L73" s="188"/>
      <c r="M73" s="504"/>
      <c r="N73" s="504"/>
      <c r="O73" s="504"/>
      <c r="P73" s="504"/>
      <c r="Q73" s="459"/>
      <c r="R73" s="464"/>
      <c r="S73" s="407"/>
    </row>
    <row r="74" spans="1:19" ht="9.75" customHeight="1">
      <c r="A74" s="355"/>
      <c r="B74" s="462"/>
      <c r="C74" s="381"/>
      <c r="D74" s="545" t="s">
        <v>659</v>
      </c>
      <c r="E74" s="542"/>
      <c r="F74" s="174"/>
      <c r="G74" s="174"/>
      <c r="H74" s="80"/>
      <c r="I74" s="174"/>
      <c r="J74" s="1061">
        <v>-13.559982523056579</v>
      </c>
      <c r="K74" s="459"/>
      <c r="L74" s="188"/>
      <c r="M74" s="504"/>
      <c r="N74" s="504"/>
      <c r="O74" s="504"/>
      <c r="P74" s="504"/>
      <c r="Q74" s="550"/>
      <c r="R74" s="464"/>
      <c r="S74" s="407"/>
    </row>
    <row r="75" spans="1:19" ht="9.75" customHeight="1">
      <c r="A75" s="355"/>
      <c r="B75" s="462"/>
      <c r="C75" s="381"/>
      <c r="D75" s="545" t="s">
        <v>660</v>
      </c>
      <c r="E75" s="542"/>
      <c r="F75" s="174"/>
      <c r="G75" s="174"/>
      <c r="H75" s="80"/>
      <c r="I75" s="174"/>
      <c r="J75" s="1061">
        <v>-12.255950290997685</v>
      </c>
      <c r="K75" s="459"/>
      <c r="L75" s="188"/>
      <c r="M75" s="504"/>
      <c r="N75" s="504"/>
      <c r="O75" s="504"/>
      <c r="P75" s="504"/>
      <c r="Q75" s="550"/>
      <c r="R75" s="464"/>
      <c r="S75" s="407"/>
    </row>
    <row r="76" spans="1:19" ht="9.75" customHeight="1">
      <c r="A76" s="355"/>
      <c r="B76" s="462"/>
      <c r="C76" s="381"/>
      <c r="D76" s="545" t="s">
        <v>661</v>
      </c>
      <c r="E76" s="542"/>
      <c r="F76" s="174"/>
      <c r="G76" s="174"/>
      <c r="H76" s="80"/>
      <c r="I76" s="174"/>
      <c r="J76" s="1061">
        <v>-11.620467580783799</v>
      </c>
      <c r="K76" s="459"/>
      <c r="L76" s="188"/>
      <c r="M76" s="504"/>
      <c r="N76" s="504"/>
      <c r="O76" s="504"/>
      <c r="P76" s="504"/>
      <c r="Q76" s="550"/>
      <c r="R76" s="464"/>
      <c r="S76" s="407"/>
    </row>
    <row r="77" spans="1:19" ht="9.75" customHeight="1">
      <c r="A77" s="355"/>
      <c r="B77" s="462"/>
      <c r="C77" s="381"/>
      <c r="D77" s="545" t="s">
        <v>662</v>
      </c>
      <c r="E77" s="542"/>
      <c r="F77" s="173"/>
      <c r="G77" s="173"/>
      <c r="H77" s="80"/>
      <c r="I77" s="174"/>
      <c r="J77" s="1061">
        <v>-8.6837744637018979</v>
      </c>
      <c r="K77" s="459"/>
      <c r="L77" s="188"/>
      <c r="M77" s="504"/>
      <c r="N77" s="504"/>
      <c r="O77" s="504"/>
      <c r="P77" s="504"/>
      <c r="Q77" s="459"/>
      <c r="R77" s="464"/>
      <c r="S77" s="407"/>
    </row>
    <row r="78" spans="1:19" ht="0.75" customHeight="1">
      <c r="A78" s="355"/>
      <c r="B78" s="462"/>
      <c r="C78" s="381"/>
      <c r="D78" s="465"/>
      <c r="E78" s="459"/>
      <c r="F78" s="173"/>
      <c r="G78" s="173"/>
      <c r="H78" s="80"/>
      <c r="I78" s="174"/>
      <c r="J78" s="460"/>
      <c r="K78" s="459"/>
      <c r="L78" s="188"/>
      <c r="M78" s="504"/>
      <c r="N78" s="504"/>
      <c r="O78" s="504"/>
      <c r="P78" s="504"/>
      <c r="Q78" s="459"/>
      <c r="R78" s="464"/>
      <c r="S78" s="407"/>
    </row>
    <row r="79" spans="1:19" ht="12" customHeight="1">
      <c r="A79" s="355"/>
      <c r="B79" s="466"/>
      <c r="C79" s="449" t="s">
        <v>236</v>
      </c>
      <c r="D79" s="465"/>
      <c r="E79" s="449"/>
      <c r="F79" s="449"/>
      <c r="G79" s="467" t="s">
        <v>87</v>
      </c>
      <c r="H79" s="449"/>
      <c r="I79" s="449"/>
      <c r="J79" s="449"/>
      <c r="K79" s="449"/>
      <c r="L79" s="449"/>
      <c r="M79" s="449"/>
      <c r="N79" s="449"/>
      <c r="O79" s="175"/>
      <c r="P79" s="175"/>
      <c r="Q79" s="175"/>
      <c r="R79" s="451"/>
      <c r="S79" s="407"/>
    </row>
    <row r="80" spans="1:19" s="130" customFormat="1" ht="13.5" customHeight="1">
      <c r="A80" s="129"/>
      <c r="B80" s="222">
        <v>16</v>
      </c>
      <c r="C80" s="1658">
        <v>43862</v>
      </c>
      <c r="D80" s="1658"/>
      <c r="E80" s="1658"/>
      <c r="F80" s="131"/>
      <c r="G80" s="131"/>
      <c r="H80" s="131"/>
      <c r="I80" s="131"/>
      <c r="J80" s="131"/>
      <c r="K80" s="131"/>
      <c r="L80" s="131"/>
      <c r="M80" s="131"/>
      <c r="N80" s="131"/>
      <c r="P80" s="129"/>
      <c r="R80" s="135"/>
    </row>
  </sheetData>
  <mergeCells count="44">
    <mergeCell ref="C10:D10"/>
    <mergeCell ref="C35:D35"/>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1:F1"/>
    <mergeCell ref="C4:Q4"/>
    <mergeCell ref="C6:Q6"/>
    <mergeCell ref="C7:D8"/>
    <mergeCell ref="J7:L7"/>
    <mergeCell ref="M7:O7"/>
    <mergeCell ref="P7:Q7"/>
    <mergeCell ref="J1:P1"/>
    <mergeCell ref="F8:Q8"/>
    <mergeCell ref="C20:D20"/>
    <mergeCell ref="C21:D21"/>
    <mergeCell ref="C22:D22"/>
    <mergeCell ref="C23:D23"/>
    <mergeCell ref="C26:D26"/>
    <mergeCell ref="E61:P61"/>
    <mergeCell ref="C32:D32"/>
    <mergeCell ref="C29:D29"/>
    <mergeCell ref="C30:D30"/>
    <mergeCell ref="C24:D24"/>
    <mergeCell ref="C25:D25"/>
    <mergeCell ref="C28:D28"/>
    <mergeCell ref="C27:D27"/>
    <mergeCell ref="C36:D36"/>
    <mergeCell ref="C37:D37"/>
    <mergeCell ref="C31:D31"/>
    <mergeCell ref="C33:D33"/>
    <mergeCell ref="C34:D34"/>
    <mergeCell ref="C44:D45"/>
  </mergeCells>
  <conditionalFormatting sqref="E62:N62 E45:Q45">
    <cfRule type="cellIs" dxfId="3895" priority="8040" operator="equal">
      <formula>"jan."</formula>
    </cfRule>
  </conditionalFormatting>
  <conditionalFormatting sqref="O62:Q62">
    <cfRule type="cellIs" dxfId="3894" priority="8000" operator="equal">
      <formula>"jan."</formula>
    </cfRule>
  </conditionalFormatting>
  <conditionalFormatting sqref="E9:M9">
    <cfRule type="cellIs" dxfId="3893" priority="3880" operator="equal">
      <formula>"jan."</formula>
    </cfRule>
  </conditionalFormatting>
  <conditionalFormatting sqref="M9">
    <cfRule type="cellIs" dxfId="3892" priority="3879" operator="equal">
      <formula>"jan."</formula>
    </cfRule>
  </conditionalFormatting>
  <conditionalFormatting sqref="L9">
    <cfRule type="cellIs" dxfId="3891" priority="3878" operator="equal">
      <formula>"jan."</formula>
    </cfRule>
  </conditionalFormatting>
  <conditionalFormatting sqref="M9">
    <cfRule type="cellIs" dxfId="3890" priority="3877" operator="equal">
      <formula>"jan."</formula>
    </cfRule>
  </conditionalFormatting>
  <conditionalFormatting sqref="L9">
    <cfRule type="cellIs" dxfId="3889" priority="3876" operator="equal">
      <formula>"jan."</formula>
    </cfRule>
  </conditionalFormatting>
  <conditionalFormatting sqref="M9">
    <cfRule type="cellIs" dxfId="3888" priority="3875" operator="equal">
      <formula>"jan."</formula>
    </cfRule>
  </conditionalFormatting>
  <conditionalFormatting sqref="K9">
    <cfRule type="cellIs" dxfId="3887" priority="3874" operator="equal">
      <formula>"jan."</formula>
    </cfRule>
  </conditionalFormatting>
  <conditionalFormatting sqref="L9">
    <cfRule type="cellIs" dxfId="3886" priority="3873" operator="equal">
      <formula>"jan."</formula>
    </cfRule>
  </conditionalFormatting>
  <conditionalFormatting sqref="L9">
    <cfRule type="cellIs" dxfId="3885" priority="3872" operator="equal">
      <formula>"jan."</formula>
    </cfRule>
  </conditionalFormatting>
  <conditionalFormatting sqref="K9">
    <cfRule type="cellIs" dxfId="3884" priority="3871" operator="equal">
      <formula>"jan."</formula>
    </cfRule>
  </conditionalFormatting>
  <conditionalFormatting sqref="L9">
    <cfRule type="cellIs" dxfId="3883" priority="3870" operator="equal">
      <formula>"jan."</formula>
    </cfRule>
  </conditionalFormatting>
  <conditionalFormatting sqref="K9">
    <cfRule type="cellIs" dxfId="3882" priority="3869" operator="equal">
      <formula>"jan."</formula>
    </cfRule>
  </conditionalFormatting>
  <conditionalFormatting sqref="L9">
    <cfRule type="cellIs" dxfId="3881" priority="3868" operator="equal">
      <formula>"jan."</formula>
    </cfRule>
  </conditionalFormatting>
  <conditionalFormatting sqref="J9">
    <cfRule type="cellIs" dxfId="3880" priority="3867" operator="equal">
      <formula>"jan."</formula>
    </cfRule>
  </conditionalFormatting>
  <conditionalFormatting sqref="K9">
    <cfRule type="cellIs" dxfId="3879" priority="3866" operator="equal">
      <formula>"jan."</formula>
    </cfRule>
  </conditionalFormatting>
  <conditionalFormatting sqref="M9">
    <cfRule type="cellIs" dxfId="3878" priority="3865" operator="equal">
      <formula>"jan."</formula>
    </cfRule>
  </conditionalFormatting>
  <conditionalFormatting sqref="L9">
    <cfRule type="cellIs" dxfId="3877" priority="3864" operator="equal">
      <formula>"jan."</formula>
    </cfRule>
  </conditionalFormatting>
  <conditionalFormatting sqref="K9">
    <cfRule type="cellIs" dxfId="3876" priority="3863" operator="equal">
      <formula>"jan."</formula>
    </cfRule>
  </conditionalFormatting>
  <conditionalFormatting sqref="L9">
    <cfRule type="cellIs" dxfId="3875" priority="3862" operator="equal">
      <formula>"jan."</formula>
    </cfRule>
  </conditionalFormatting>
  <conditionalFormatting sqref="K9">
    <cfRule type="cellIs" dxfId="3874" priority="3861" operator="equal">
      <formula>"jan."</formula>
    </cfRule>
  </conditionalFormatting>
  <conditionalFormatting sqref="L9">
    <cfRule type="cellIs" dxfId="3873" priority="3860" operator="equal">
      <formula>"jan."</formula>
    </cfRule>
  </conditionalFormatting>
  <conditionalFormatting sqref="K9">
    <cfRule type="cellIs" dxfId="3872" priority="3858" operator="equal">
      <formula>"jan."</formula>
    </cfRule>
  </conditionalFormatting>
  <conditionalFormatting sqref="M9">
    <cfRule type="cellIs" dxfId="3871" priority="3857" operator="equal">
      <formula>"jan."</formula>
    </cfRule>
  </conditionalFormatting>
  <conditionalFormatting sqref="K9">
    <cfRule type="cellIs" dxfId="3870" priority="3856" operator="equal">
      <formula>"jan."</formula>
    </cfRule>
  </conditionalFormatting>
  <conditionalFormatting sqref="J9">
    <cfRule type="cellIs" dxfId="3869" priority="3855" operator="equal">
      <formula>"jan."</formula>
    </cfRule>
  </conditionalFormatting>
  <conditionalFormatting sqref="K9">
    <cfRule type="cellIs" dxfId="3868" priority="3854" operator="equal">
      <formula>"jan."</formula>
    </cfRule>
  </conditionalFormatting>
  <conditionalFormatting sqref="J9">
    <cfRule type="cellIs" dxfId="3867" priority="3853" operator="equal">
      <formula>"jan."</formula>
    </cfRule>
  </conditionalFormatting>
  <conditionalFormatting sqref="K9">
    <cfRule type="cellIs" dxfId="3866" priority="3852" operator="equal">
      <formula>"jan."</formula>
    </cfRule>
  </conditionalFormatting>
  <conditionalFormatting sqref="I9">
    <cfRule type="cellIs" dxfId="3865" priority="3851" operator="equal">
      <formula>"jan."</formula>
    </cfRule>
  </conditionalFormatting>
  <conditionalFormatting sqref="J9">
    <cfRule type="cellIs" dxfId="3864" priority="3850" operator="equal">
      <formula>"jan."</formula>
    </cfRule>
  </conditionalFormatting>
  <conditionalFormatting sqref="L9">
    <cfRule type="cellIs" dxfId="3863" priority="3849" operator="equal">
      <formula>"jan."</formula>
    </cfRule>
  </conditionalFormatting>
  <conditionalFormatting sqref="L9">
    <cfRule type="cellIs" dxfId="3862" priority="3848" operator="equal">
      <formula>"jan."</formula>
    </cfRule>
  </conditionalFormatting>
  <conditionalFormatting sqref="K9">
    <cfRule type="cellIs" dxfId="3861" priority="3847" operator="equal">
      <formula>"jan."</formula>
    </cfRule>
  </conditionalFormatting>
  <conditionalFormatting sqref="L9">
    <cfRule type="cellIs" dxfId="3860" priority="3846" operator="equal">
      <formula>"jan."</formula>
    </cfRule>
  </conditionalFormatting>
  <conditionalFormatting sqref="K9">
    <cfRule type="cellIs" dxfId="3859" priority="3845" operator="equal">
      <formula>"jan."</formula>
    </cfRule>
  </conditionalFormatting>
  <conditionalFormatting sqref="L9">
    <cfRule type="cellIs" dxfId="3858" priority="3844" operator="equal">
      <formula>"jan."</formula>
    </cfRule>
  </conditionalFormatting>
  <conditionalFormatting sqref="J9">
    <cfRule type="cellIs" dxfId="3857" priority="3843" operator="equal">
      <formula>"jan."</formula>
    </cfRule>
  </conditionalFormatting>
  <conditionalFormatting sqref="K9">
    <cfRule type="cellIs" dxfId="3856" priority="3842" operator="equal">
      <formula>"jan."</formula>
    </cfRule>
  </conditionalFormatting>
  <conditionalFormatting sqref="M9">
    <cfRule type="cellIs" dxfId="3855" priority="3841" operator="equal">
      <formula>"jan."</formula>
    </cfRule>
  </conditionalFormatting>
  <conditionalFormatting sqref="K9">
    <cfRule type="cellIs" dxfId="3854" priority="3840" operator="equal">
      <formula>"jan."</formula>
    </cfRule>
  </conditionalFormatting>
  <conditionalFormatting sqref="J9">
    <cfRule type="cellIs" dxfId="3853" priority="3839" operator="equal">
      <formula>"jan."</formula>
    </cfRule>
  </conditionalFormatting>
  <conditionalFormatting sqref="K9">
    <cfRule type="cellIs" dxfId="3852" priority="3838" operator="equal">
      <formula>"jan."</formula>
    </cfRule>
  </conditionalFormatting>
  <conditionalFormatting sqref="J9">
    <cfRule type="cellIs" dxfId="3851" priority="3837" operator="equal">
      <formula>"jan."</formula>
    </cfRule>
  </conditionalFormatting>
  <conditionalFormatting sqref="K9">
    <cfRule type="cellIs" dxfId="3850" priority="3836" operator="equal">
      <formula>"jan."</formula>
    </cfRule>
  </conditionalFormatting>
  <conditionalFormatting sqref="I9">
    <cfRule type="cellIs" dxfId="3849" priority="3835" operator="equal">
      <formula>"jan."</formula>
    </cfRule>
  </conditionalFormatting>
  <conditionalFormatting sqref="J9">
    <cfRule type="cellIs" dxfId="3848" priority="3834" operator="equal">
      <formula>"jan."</formula>
    </cfRule>
  </conditionalFormatting>
  <conditionalFormatting sqref="L9">
    <cfRule type="cellIs" dxfId="3847" priority="3833" operator="equal">
      <formula>"jan."</formula>
    </cfRule>
  </conditionalFormatting>
  <conditionalFormatting sqref="K9">
    <cfRule type="cellIs" dxfId="3846" priority="3832" operator="equal">
      <formula>"jan."</formula>
    </cfRule>
  </conditionalFormatting>
  <conditionalFormatting sqref="J9">
    <cfRule type="cellIs" dxfId="3845" priority="3831" operator="equal">
      <formula>"jan."</formula>
    </cfRule>
  </conditionalFormatting>
  <conditionalFormatting sqref="K9">
    <cfRule type="cellIs" dxfId="3844" priority="3830" operator="equal">
      <formula>"jan."</formula>
    </cfRule>
  </conditionalFormatting>
  <conditionalFormatting sqref="J9">
    <cfRule type="cellIs" dxfId="3843" priority="3829" operator="equal">
      <formula>"jan."</formula>
    </cfRule>
  </conditionalFormatting>
  <conditionalFormatting sqref="K9">
    <cfRule type="cellIs" dxfId="3842" priority="3828" operator="equal">
      <formula>"jan."</formula>
    </cfRule>
  </conditionalFormatting>
  <conditionalFormatting sqref="I9">
    <cfRule type="cellIs" dxfId="3841" priority="3827" operator="equal">
      <formula>"jan."</formula>
    </cfRule>
  </conditionalFormatting>
  <conditionalFormatting sqref="J9">
    <cfRule type="cellIs" dxfId="3840" priority="3826" operator="equal">
      <formula>"jan."</formula>
    </cfRule>
  </conditionalFormatting>
  <conditionalFormatting sqref="L9">
    <cfRule type="cellIs" dxfId="3839" priority="3825" operator="equal">
      <formula>"jan."</formula>
    </cfRule>
  </conditionalFormatting>
  <conditionalFormatting sqref="J9">
    <cfRule type="cellIs" dxfId="3838" priority="3824" operator="equal">
      <formula>"jan."</formula>
    </cfRule>
  </conditionalFormatting>
  <conditionalFormatting sqref="I9">
    <cfRule type="cellIs" dxfId="3837" priority="3823" operator="equal">
      <formula>"jan."</formula>
    </cfRule>
  </conditionalFormatting>
  <conditionalFormatting sqref="J9">
    <cfRule type="cellIs" dxfId="3836" priority="3822" operator="equal">
      <formula>"jan."</formula>
    </cfRule>
  </conditionalFormatting>
  <conditionalFormatting sqref="I9">
    <cfRule type="cellIs" dxfId="3835" priority="3821" operator="equal">
      <formula>"jan."</formula>
    </cfRule>
  </conditionalFormatting>
  <conditionalFormatting sqref="J9">
    <cfRule type="cellIs" dxfId="3834" priority="3820" operator="equal">
      <formula>"jan."</formula>
    </cfRule>
  </conditionalFormatting>
  <conditionalFormatting sqref="H9">
    <cfRule type="cellIs" dxfId="3833" priority="3819" operator="equal">
      <formula>"jan."</formula>
    </cfRule>
  </conditionalFormatting>
  <conditionalFormatting sqref="I9">
    <cfRule type="cellIs" dxfId="3832" priority="3818" operator="equal">
      <formula>"jan."</formula>
    </cfRule>
  </conditionalFormatting>
  <conditionalFormatting sqref="K9">
    <cfRule type="cellIs" dxfId="3831" priority="3817" operator="equal">
      <formula>"jan."</formula>
    </cfRule>
  </conditionalFormatting>
  <conditionalFormatting sqref="L9">
    <cfRule type="cellIs" dxfId="3830" priority="3816" operator="equal">
      <formula>"jan."</formula>
    </cfRule>
  </conditionalFormatting>
  <conditionalFormatting sqref="K9">
    <cfRule type="cellIs" dxfId="3829" priority="3815" operator="equal">
      <formula>"jan."</formula>
    </cfRule>
  </conditionalFormatting>
  <conditionalFormatting sqref="L9">
    <cfRule type="cellIs" dxfId="3828" priority="3814" operator="equal">
      <formula>"jan."</formula>
    </cfRule>
  </conditionalFormatting>
  <conditionalFormatting sqref="K9">
    <cfRule type="cellIs" dxfId="3827" priority="3813" operator="equal">
      <formula>"jan."</formula>
    </cfRule>
  </conditionalFormatting>
  <conditionalFormatting sqref="L9">
    <cfRule type="cellIs" dxfId="3826" priority="3812" operator="equal">
      <formula>"jan."</formula>
    </cfRule>
  </conditionalFormatting>
  <conditionalFormatting sqref="J9">
    <cfRule type="cellIs" dxfId="3825" priority="3811" operator="equal">
      <formula>"jan."</formula>
    </cfRule>
  </conditionalFormatting>
  <conditionalFormatting sqref="K9">
    <cfRule type="cellIs" dxfId="3824" priority="3810" operator="equal">
      <formula>"jan."</formula>
    </cfRule>
  </conditionalFormatting>
  <conditionalFormatting sqref="K9">
    <cfRule type="cellIs" dxfId="3823" priority="3809" operator="equal">
      <formula>"jan."</formula>
    </cfRule>
  </conditionalFormatting>
  <conditionalFormatting sqref="J9">
    <cfRule type="cellIs" dxfId="3822" priority="3808" operator="equal">
      <formula>"jan."</formula>
    </cfRule>
  </conditionalFormatting>
  <conditionalFormatting sqref="K9">
    <cfRule type="cellIs" dxfId="3821" priority="3807" operator="equal">
      <formula>"jan."</formula>
    </cfRule>
  </conditionalFormatting>
  <conditionalFormatting sqref="J9">
    <cfRule type="cellIs" dxfId="3820" priority="3806" operator="equal">
      <formula>"jan."</formula>
    </cfRule>
  </conditionalFormatting>
  <conditionalFormatting sqref="K9">
    <cfRule type="cellIs" dxfId="3819" priority="3805" operator="equal">
      <formula>"jan."</formula>
    </cfRule>
  </conditionalFormatting>
  <conditionalFormatting sqref="I9">
    <cfRule type="cellIs" dxfId="3818" priority="3804" operator="equal">
      <formula>"jan."</formula>
    </cfRule>
  </conditionalFormatting>
  <conditionalFormatting sqref="J9">
    <cfRule type="cellIs" dxfId="3817" priority="3803" operator="equal">
      <formula>"jan."</formula>
    </cfRule>
  </conditionalFormatting>
  <conditionalFormatting sqref="L9">
    <cfRule type="cellIs" dxfId="3816" priority="3802" operator="equal">
      <formula>"jan."</formula>
    </cfRule>
  </conditionalFormatting>
  <conditionalFormatting sqref="K9">
    <cfRule type="cellIs" dxfId="3815" priority="3801" operator="equal">
      <formula>"jan."</formula>
    </cfRule>
  </conditionalFormatting>
  <conditionalFormatting sqref="J9">
    <cfRule type="cellIs" dxfId="3814" priority="3800" operator="equal">
      <formula>"jan."</formula>
    </cfRule>
  </conditionalFormatting>
  <conditionalFormatting sqref="K9">
    <cfRule type="cellIs" dxfId="3813" priority="3799" operator="equal">
      <formula>"jan."</formula>
    </cfRule>
  </conditionalFormatting>
  <conditionalFormatting sqref="J9">
    <cfRule type="cellIs" dxfId="3812" priority="3798" operator="equal">
      <formula>"jan."</formula>
    </cfRule>
  </conditionalFormatting>
  <conditionalFormatting sqref="K9">
    <cfRule type="cellIs" dxfId="3811" priority="3797" operator="equal">
      <formula>"jan."</formula>
    </cfRule>
  </conditionalFormatting>
  <conditionalFormatting sqref="I9">
    <cfRule type="cellIs" dxfId="3810" priority="3796" operator="equal">
      <formula>"jan."</formula>
    </cfRule>
  </conditionalFormatting>
  <conditionalFormatting sqref="J9">
    <cfRule type="cellIs" dxfId="3809" priority="3795" operator="equal">
      <formula>"jan."</formula>
    </cfRule>
  </conditionalFormatting>
  <conditionalFormatting sqref="L9">
    <cfRule type="cellIs" dxfId="3808" priority="3794" operator="equal">
      <formula>"jan."</formula>
    </cfRule>
  </conditionalFormatting>
  <conditionalFormatting sqref="J9">
    <cfRule type="cellIs" dxfId="3807" priority="3793" operator="equal">
      <formula>"jan."</formula>
    </cfRule>
  </conditionalFormatting>
  <conditionalFormatting sqref="I9">
    <cfRule type="cellIs" dxfId="3806" priority="3792" operator="equal">
      <formula>"jan."</formula>
    </cfRule>
  </conditionalFormatting>
  <conditionalFormatting sqref="J9">
    <cfRule type="cellIs" dxfId="3805" priority="3791" operator="equal">
      <formula>"jan."</formula>
    </cfRule>
  </conditionalFormatting>
  <conditionalFormatting sqref="I9">
    <cfRule type="cellIs" dxfId="3804" priority="3790" operator="equal">
      <formula>"jan."</formula>
    </cfRule>
  </conditionalFormatting>
  <conditionalFormatting sqref="J9">
    <cfRule type="cellIs" dxfId="3803" priority="3789" operator="equal">
      <formula>"jan."</formula>
    </cfRule>
  </conditionalFormatting>
  <conditionalFormatting sqref="H9">
    <cfRule type="cellIs" dxfId="3802" priority="3788" operator="equal">
      <formula>"jan."</formula>
    </cfRule>
  </conditionalFormatting>
  <conditionalFormatting sqref="I9">
    <cfRule type="cellIs" dxfId="3801" priority="3787" operator="equal">
      <formula>"jan."</formula>
    </cfRule>
  </conditionalFormatting>
  <conditionalFormatting sqref="K9">
    <cfRule type="cellIs" dxfId="3800" priority="3786" operator="equal">
      <formula>"jan."</formula>
    </cfRule>
  </conditionalFormatting>
  <conditionalFormatting sqref="K9">
    <cfRule type="cellIs" dxfId="3799" priority="3785" operator="equal">
      <formula>"jan."</formula>
    </cfRule>
  </conditionalFormatting>
  <conditionalFormatting sqref="J9">
    <cfRule type="cellIs" dxfId="3798" priority="3784" operator="equal">
      <formula>"jan."</formula>
    </cfRule>
  </conditionalFormatting>
  <conditionalFormatting sqref="K9">
    <cfRule type="cellIs" dxfId="3797" priority="3783" operator="equal">
      <formula>"jan."</formula>
    </cfRule>
  </conditionalFormatting>
  <conditionalFormatting sqref="J9">
    <cfRule type="cellIs" dxfId="3796" priority="3782" operator="equal">
      <formula>"jan."</formula>
    </cfRule>
  </conditionalFormatting>
  <conditionalFormatting sqref="K9">
    <cfRule type="cellIs" dxfId="3795" priority="3781" operator="equal">
      <formula>"jan."</formula>
    </cfRule>
  </conditionalFormatting>
  <conditionalFormatting sqref="I9">
    <cfRule type="cellIs" dxfId="3794" priority="3780" operator="equal">
      <formula>"jan."</formula>
    </cfRule>
  </conditionalFormatting>
  <conditionalFormatting sqref="J9">
    <cfRule type="cellIs" dxfId="3793" priority="3779" operator="equal">
      <formula>"jan."</formula>
    </cfRule>
  </conditionalFormatting>
  <conditionalFormatting sqref="L9">
    <cfRule type="cellIs" dxfId="3792" priority="3778" operator="equal">
      <formula>"jan."</formula>
    </cfRule>
  </conditionalFormatting>
  <conditionalFormatting sqref="J9">
    <cfRule type="cellIs" dxfId="3791" priority="3777" operator="equal">
      <formula>"jan."</formula>
    </cfRule>
  </conditionalFormatting>
  <conditionalFormatting sqref="I9">
    <cfRule type="cellIs" dxfId="3790" priority="3776" operator="equal">
      <formula>"jan."</formula>
    </cfRule>
  </conditionalFormatting>
  <conditionalFormatting sqref="J9">
    <cfRule type="cellIs" dxfId="3789" priority="3775" operator="equal">
      <formula>"jan."</formula>
    </cfRule>
  </conditionalFormatting>
  <conditionalFormatting sqref="I9">
    <cfRule type="cellIs" dxfId="3788" priority="3774" operator="equal">
      <formula>"jan."</formula>
    </cfRule>
  </conditionalFormatting>
  <conditionalFormatting sqref="J9">
    <cfRule type="cellIs" dxfId="3787" priority="3773" operator="equal">
      <formula>"jan."</formula>
    </cfRule>
  </conditionalFormatting>
  <conditionalFormatting sqref="H9">
    <cfRule type="cellIs" dxfId="3786" priority="3772" operator="equal">
      <formula>"jan."</formula>
    </cfRule>
  </conditionalFormatting>
  <conditionalFormatting sqref="I9">
    <cfRule type="cellIs" dxfId="3785" priority="3771" operator="equal">
      <formula>"jan."</formula>
    </cfRule>
  </conditionalFormatting>
  <conditionalFormatting sqref="K9">
    <cfRule type="cellIs" dxfId="3784" priority="3770" operator="equal">
      <formula>"jan."</formula>
    </cfRule>
  </conditionalFormatting>
  <conditionalFormatting sqref="J9">
    <cfRule type="cellIs" dxfId="3783" priority="3769" operator="equal">
      <formula>"jan."</formula>
    </cfRule>
  </conditionalFormatting>
  <conditionalFormatting sqref="I9">
    <cfRule type="cellIs" dxfId="3782" priority="3768" operator="equal">
      <formula>"jan."</formula>
    </cfRule>
  </conditionalFormatting>
  <conditionalFormatting sqref="J9">
    <cfRule type="cellIs" dxfId="3781" priority="3767" operator="equal">
      <formula>"jan."</formula>
    </cfRule>
  </conditionalFormatting>
  <conditionalFormatting sqref="I9">
    <cfRule type="cellIs" dxfId="3780" priority="3766" operator="equal">
      <formula>"jan."</formula>
    </cfRule>
  </conditionalFormatting>
  <conditionalFormatting sqref="J9">
    <cfRule type="cellIs" dxfId="3779" priority="3765" operator="equal">
      <formula>"jan."</formula>
    </cfRule>
  </conditionalFormatting>
  <conditionalFormatting sqref="H9">
    <cfRule type="cellIs" dxfId="3778" priority="3764" operator="equal">
      <formula>"jan."</formula>
    </cfRule>
  </conditionalFormatting>
  <conditionalFormatting sqref="I9">
    <cfRule type="cellIs" dxfId="3777" priority="3763" operator="equal">
      <formula>"jan."</formula>
    </cfRule>
  </conditionalFormatting>
  <conditionalFormatting sqref="K9">
    <cfRule type="cellIs" dxfId="3776" priority="3762" operator="equal">
      <formula>"jan."</formula>
    </cfRule>
  </conditionalFormatting>
  <conditionalFormatting sqref="I9">
    <cfRule type="cellIs" dxfId="3775" priority="3761" operator="equal">
      <formula>"jan."</formula>
    </cfRule>
  </conditionalFormatting>
  <conditionalFormatting sqref="H9">
    <cfRule type="cellIs" dxfId="3774" priority="3760" operator="equal">
      <formula>"jan."</formula>
    </cfRule>
  </conditionalFormatting>
  <conditionalFormatting sqref="I9">
    <cfRule type="cellIs" dxfId="3773" priority="3759" operator="equal">
      <formula>"jan."</formula>
    </cfRule>
  </conditionalFormatting>
  <conditionalFormatting sqref="H9">
    <cfRule type="cellIs" dxfId="3772" priority="3758" operator="equal">
      <formula>"jan."</formula>
    </cfRule>
  </conditionalFormatting>
  <conditionalFormatting sqref="I9">
    <cfRule type="cellIs" dxfId="3771" priority="3757" operator="equal">
      <formula>"jan."</formula>
    </cfRule>
  </conditionalFormatting>
  <conditionalFormatting sqref="G9">
    <cfRule type="cellIs" dxfId="3770" priority="3756" operator="equal">
      <formula>"jan."</formula>
    </cfRule>
  </conditionalFormatting>
  <conditionalFormatting sqref="H9">
    <cfRule type="cellIs" dxfId="3769" priority="3755" operator="equal">
      <formula>"jan."</formula>
    </cfRule>
  </conditionalFormatting>
  <conditionalFormatting sqref="J9">
    <cfRule type="cellIs" dxfId="3768" priority="3754" operator="equal">
      <formula>"jan."</formula>
    </cfRule>
  </conditionalFormatting>
  <conditionalFormatting sqref="M9">
    <cfRule type="cellIs" dxfId="3767" priority="3753" operator="equal">
      <formula>"jan."</formula>
    </cfRule>
  </conditionalFormatting>
  <conditionalFormatting sqref="L9">
    <cfRule type="cellIs" dxfId="3766" priority="3752" operator="equal">
      <formula>"jan."</formula>
    </cfRule>
  </conditionalFormatting>
  <conditionalFormatting sqref="K9">
    <cfRule type="cellIs" dxfId="3765" priority="3751" operator="equal">
      <formula>"jan."</formula>
    </cfRule>
  </conditionalFormatting>
  <conditionalFormatting sqref="L9">
    <cfRule type="cellIs" dxfId="3764" priority="3750" operator="equal">
      <formula>"jan."</formula>
    </cfRule>
  </conditionalFormatting>
  <conditionalFormatting sqref="K9">
    <cfRule type="cellIs" dxfId="3763" priority="3749" operator="equal">
      <formula>"jan."</formula>
    </cfRule>
  </conditionalFormatting>
  <conditionalFormatting sqref="L9">
    <cfRule type="cellIs" dxfId="3762" priority="3748" operator="equal">
      <formula>"jan."</formula>
    </cfRule>
  </conditionalFormatting>
  <conditionalFormatting sqref="J9">
    <cfRule type="cellIs" dxfId="3761" priority="3747" operator="equal">
      <formula>"jan."</formula>
    </cfRule>
  </conditionalFormatting>
  <conditionalFormatting sqref="K9">
    <cfRule type="cellIs" dxfId="3760" priority="3746" operator="equal">
      <formula>"jan."</formula>
    </cfRule>
  </conditionalFormatting>
  <conditionalFormatting sqref="K9">
    <cfRule type="cellIs" dxfId="3759" priority="3745" operator="equal">
      <formula>"jan."</formula>
    </cfRule>
  </conditionalFormatting>
  <conditionalFormatting sqref="J9">
    <cfRule type="cellIs" dxfId="3758" priority="3744" operator="equal">
      <formula>"jan."</formula>
    </cfRule>
  </conditionalFormatting>
  <conditionalFormatting sqref="K9">
    <cfRule type="cellIs" dxfId="3757" priority="3743" operator="equal">
      <formula>"jan."</formula>
    </cfRule>
  </conditionalFormatting>
  <conditionalFormatting sqref="J9">
    <cfRule type="cellIs" dxfId="3756" priority="3742" operator="equal">
      <formula>"jan."</formula>
    </cfRule>
  </conditionalFormatting>
  <conditionalFormatting sqref="K9">
    <cfRule type="cellIs" dxfId="3755" priority="3741" operator="equal">
      <formula>"jan."</formula>
    </cfRule>
  </conditionalFormatting>
  <conditionalFormatting sqref="I9">
    <cfRule type="cellIs" dxfId="3754" priority="3740" operator="equal">
      <formula>"jan."</formula>
    </cfRule>
  </conditionalFormatting>
  <conditionalFormatting sqref="J9">
    <cfRule type="cellIs" dxfId="3753" priority="3739" operator="equal">
      <formula>"jan."</formula>
    </cfRule>
  </conditionalFormatting>
  <conditionalFormatting sqref="L9">
    <cfRule type="cellIs" dxfId="3752" priority="3738" operator="equal">
      <formula>"jan."</formula>
    </cfRule>
  </conditionalFormatting>
  <conditionalFormatting sqref="K9">
    <cfRule type="cellIs" dxfId="3751" priority="3737" operator="equal">
      <formula>"jan."</formula>
    </cfRule>
  </conditionalFormatting>
  <conditionalFormatting sqref="J9">
    <cfRule type="cellIs" dxfId="3750" priority="3736" operator="equal">
      <formula>"jan."</formula>
    </cfRule>
  </conditionalFormatting>
  <conditionalFormatting sqref="K9">
    <cfRule type="cellIs" dxfId="3749" priority="3735" operator="equal">
      <formula>"jan."</formula>
    </cfRule>
  </conditionalFormatting>
  <conditionalFormatting sqref="J9">
    <cfRule type="cellIs" dxfId="3748" priority="3734" operator="equal">
      <formula>"jan."</formula>
    </cfRule>
  </conditionalFormatting>
  <conditionalFormatting sqref="K9">
    <cfRule type="cellIs" dxfId="3747" priority="3733" operator="equal">
      <formula>"jan."</formula>
    </cfRule>
  </conditionalFormatting>
  <conditionalFormatting sqref="I9">
    <cfRule type="cellIs" dxfId="3746" priority="3732" operator="equal">
      <formula>"jan."</formula>
    </cfRule>
  </conditionalFormatting>
  <conditionalFormatting sqref="J9">
    <cfRule type="cellIs" dxfId="3745" priority="3731" operator="equal">
      <formula>"jan."</formula>
    </cfRule>
  </conditionalFormatting>
  <conditionalFormatting sqref="L9">
    <cfRule type="cellIs" dxfId="3744" priority="3730" operator="equal">
      <formula>"jan."</formula>
    </cfRule>
  </conditionalFormatting>
  <conditionalFormatting sqref="J9">
    <cfRule type="cellIs" dxfId="3743" priority="3729" operator="equal">
      <formula>"jan."</formula>
    </cfRule>
  </conditionalFormatting>
  <conditionalFormatting sqref="I9">
    <cfRule type="cellIs" dxfId="3742" priority="3728" operator="equal">
      <formula>"jan."</formula>
    </cfRule>
  </conditionalFormatting>
  <conditionalFormatting sqref="J9">
    <cfRule type="cellIs" dxfId="3741" priority="3727" operator="equal">
      <formula>"jan."</formula>
    </cfRule>
  </conditionalFormatting>
  <conditionalFormatting sqref="I9">
    <cfRule type="cellIs" dxfId="3740" priority="3726" operator="equal">
      <formula>"jan."</formula>
    </cfRule>
  </conditionalFormatting>
  <conditionalFormatting sqref="J9">
    <cfRule type="cellIs" dxfId="3739" priority="3725" operator="equal">
      <formula>"jan."</formula>
    </cfRule>
  </conditionalFormatting>
  <conditionalFormatting sqref="H9">
    <cfRule type="cellIs" dxfId="3738" priority="3724" operator="equal">
      <formula>"jan."</formula>
    </cfRule>
  </conditionalFormatting>
  <conditionalFormatting sqref="I9">
    <cfRule type="cellIs" dxfId="3737" priority="3723" operator="equal">
      <formula>"jan."</formula>
    </cfRule>
  </conditionalFormatting>
  <conditionalFormatting sqref="K9">
    <cfRule type="cellIs" dxfId="3736" priority="3722" operator="equal">
      <formula>"jan."</formula>
    </cfRule>
  </conditionalFormatting>
  <conditionalFormatting sqref="K9">
    <cfRule type="cellIs" dxfId="3735" priority="3721" operator="equal">
      <formula>"jan."</formula>
    </cfRule>
  </conditionalFormatting>
  <conditionalFormatting sqref="J9">
    <cfRule type="cellIs" dxfId="3734" priority="3720" operator="equal">
      <formula>"jan."</formula>
    </cfRule>
  </conditionalFormatting>
  <conditionalFormatting sqref="K9">
    <cfRule type="cellIs" dxfId="3733" priority="3719" operator="equal">
      <formula>"jan."</formula>
    </cfRule>
  </conditionalFormatting>
  <conditionalFormatting sqref="J9">
    <cfRule type="cellIs" dxfId="3732" priority="3718" operator="equal">
      <formula>"jan."</formula>
    </cfRule>
  </conditionalFormatting>
  <conditionalFormatting sqref="K9">
    <cfRule type="cellIs" dxfId="3731" priority="3717" operator="equal">
      <formula>"jan."</formula>
    </cfRule>
  </conditionalFormatting>
  <conditionalFormatting sqref="I9">
    <cfRule type="cellIs" dxfId="3730" priority="3716" operator="equal">
      <formula>"jan."</formula>
    </cfRule>
  </conditionalFormatting>
  <conditionalFormatting sqref="J9">
    <cfRule type="cellIs" dxfId="3729" priority="3715" operator="equal">
      <formula>"jan."</formula>
    </cfRule>
  </conditionalFormatting>
  <conditionalFormatting sqref="L9">
    <cfRule type="cellIs" dxfId="3728" priority="3714" operator="equal">
      <formula>"jan."</formula>
    </cfRule>
  </conditionalFormatting>
  <conditionalFormatting sqref="J9">
    <cfRule type="cellIs" dxfId="3727" priority="3713" operator="equal">
      <formula>"jan."</formula>
    </cfRule>
  </conditionalFormatting>
  <conditionalFormatting sqref="I9">
    <cfRule type="cellIs" dxfId="3726" priority="3712" operator="equal">
      <formula>"jan."</formula>
    </cfRule>
  </conditionalFormatting>
  <conditionalFormatting sqref="J9">
    <cfRule type="cellIs" dxfId="3725" priority="3711" operator="equal">
      <formula>"jan."</formula>
    </cfRule>
  </conditionalFormatting>
  <conditionalFormatting sqref="I9">
    <cfRule type="cellIs" dxfId="3724" priority="3710" operator="equal">
      <formula>"jan."</formula>
    </cfRule>
  </conditionalFormatting>
  <conditionalFormatting sqref="J9">
    <cfRule type="cellIs" dxfId="3723" priority="3709" operator="equal">
      <formula>"jan."</formula>
    </cfRule>
  </conditionalFormatting>
  <conditionalFormatting sqref="H9">
    <cfRule type="cellIs" dxfId="3722" priority="3708" operator="equal">
      <formula>"jan."</formula>
    </cfRule>
  </conditionalFormatting>
  <conditionalFormatting sqref="I9">
    <cfRule type="cellIs" dxfId="3721" priority="3707" operator="equal">
      <formula>"jan."</formula>
    </cfRule>
  </conditionalFormatting>
  <conditionalFormatting sqref="K9">
    <cfRule type="cellIs" dxfId="3720" priority="3706" operator="equal">
      <formula>"jan."</formula>
    </cfRule>
  </conditionalFormatting>
  <conditionalFormatting sqref="J9">
    <cfRule type="cellIs" dxfId="3719" priority="3705" operator="equal">
      <formula>"jan."</formula>
    </cfRule>
  </conditionalFormatting>
  <conditionalFormatting sqref="I9">
    <cfRule type="cellIs" dxfId="3718" priority="3704" operator="equal">
      <formula>"jan."</formula>
    </cfRule>
  </conditionalFormatting>
  <conditionalFormatting sqref="J9">
    <cfRule type="cellIs" dxfId="3717" priority="3703" operator="equal">
      <formula>"jan."</formula>
    </cfRule>
  </conditionalFormatting>
  <conditionalFormatting sqref="I9">
    <cfRule type="cellIs" dxfId="3716" priority="3702" operator="equal">
      <formula>"jan."</formula>
    </cfRule>
  </conditionalFormatting>
  <conditionalFormatting sqref="J9">
    <cfRule type="cellIs" dxfId="3715" priority="3701" operator="equal">
      <formula>"jan."</formula>
    </cfRule>
  </conditionalFormatting>
  <conditionalFormatting sqref="H9">
    <cfRule type="cellIs" dxfId="3714" priority="3700" operator="equal">
      <formula>"jan."</formula>
    </cfRule>
  </conditionalFormatting>
  <conditionalFormatting sqref="I9">
    <cfRule type="cellIs" dxfId="3713" priority="3699" operator="equal">
      <formula>"jan."</formula>
    </cfRule>
  </conditionalFormatting>
  <conditionalFormatting sqref="K9">
    <cfRule type="cellIs" dxfId="3712" priority="3698" operator="equal">
      <formula>"jan."</formula>
    </cfRule>
  </conditionalFormatting>
  <conditionalFormatting sqref="I9">
    <cfRule type="cellIs" dxfId="3711" priority="3697" operator="equal">
      <formula>"jan."</formula>
    </cfRule>
  </conditionalFormatting>
  <conditionalFormatting sqref="H9">
    <cfRule type="cellIs" dxfId="3710" priority="3696" operator="equal">
      <formula>"jan."</formula>
    </cfRule>
  </conditionalFormatting>
  <conditionalFormatting sqref="I9">
    <cfRule type="cellIs" dxfId="3709" priority="3695" operator="equal">
      <formula>"jan."</formula>
    </cfRule>
  </conditionalFormatting>
  <conditionalFormatting sqref="H9">
    <cfRule type="cellIs" dxfId="3708" priority="3694" operator="equal">
      <formula>"jan."</formula>
    </cfRule>
  </conditionalFormatting>
  <conditionalFormatting sqref="I9">
    <cfRule type="cellIs" dxfId="3707" priority="3693" operator="equal">
      <formula>"jan."</formula>
    </cfRule>
  </conditionalFormatting>
  <conditionalFormatting sqref="G9">
    <cfRule type="cellIs" dxfId="3706" priority="3692" operator="equal">
      <formula>"jan."</formula>
    </cfRule>
  </conditionalFormatting>
  <conditionalFormatting sqref="H9">
    <cfRule type="cellIs" dxfId="3705" priority="3691" operator="equal">
      <formula>"jan."</formula>
    </cfRule>
  </conditionalFormatting>
  <conditionalFormatting sqref="J9">
    <cfRule type="cellIs" dxfId="3704" priority="3690" operator="equal">
      <formula>"jan."</formula>
    </cfRule>
  </conditionalFormatting>
  <conditionalFormatting sqref="K9">
    <cfRule type="cellIs" dxfId="3703" priority="3689" operator="equal">
      <formula>"jan."</formula>
    </cfRule>
  </conditionalFormatting>
  <conditionalFormatting sqref="J9">
    <cfRule type="cellIs" dxfId="3702" priority="3688" operator="equal">
      <formula>"jan."</formula>
    </cfRule>
  </conditionalFormatting>
  <conditionalFormatting sqref="K9">
    <cfRule type="cellIs" dxfId="3701" priority="3687" operator="equal">
      <formula>"jan."</formula>
    </cfRule>
  </conditionalFormatting>
  <conditionalFormatting sqref="J9">
    <cfRule type="cellIs" dxfId="3700" priority="3686" operator="equal">
      <formula>"jan."</formula>
    </cfRule>
  </conditionalFormatting>
  <conditionalFormatting sqref="K9">
    <cfRule type="cellIs" dxfId="3699" priority="3685" operator="equal">
      <formula>"jan."</formula>
    </cfRule>
  </conditionalFormatting>
  <conditionalFormatting sqref="I9">
    <cfRule type="cellIs" dxfId="3698" priority="3684" operator="equal">
      <formula>"jan."</formula>
    </cfRule>
  </conditionalFormatting>
  <conditionalFormatting sqref="J9">
    <cfRule type="cellIs" dxfId="3697" priority="3683" operator="equal">
      <formula>"jan."</formula>
    </cfRule>
  </conditionalFormatting>
  <conditionalFormatting sqref="J9">
    <cfRule type="cellIs" dxfId="3696" priority="3682" operator="equal">
      <formula>"jan."</formula>
    </cfRule>
  </conditionalFormatting>
  <conditionalFormatting sqref="I9">
    <cfRule type="cellIs" dxfId="3695" priority="3681" operator="equal">
      <formula>"jan."</formula>
    </cfRule>
  </conditionalFormatting>
  <conditionalFormatting sqref="J9">
    <cfRule type="cellIs" dxfId="3694" priority="3680" operator="equal">
      <formula>"jan."</formula>
    </cfRule>
  </conditionalFormatting>
  <conditionalFormatting sqref="I9">
    <cfRule type="cellIs" dxfId="3693" priority="3679" operator="equal">
      <formula>"jan."</formula>
    </cfRule>
  </conditionalFormatting>
  <conditionalFormatting sqref="J9">
    <cfRule type="cellIs" dxfId="3692" priority="3678" operator="equal">
      <formula>"jan."</formula>
    </cfRule>
  </conditionalFormatting>
  <conditionalFormatting sqref="H9">
    <cfRule type="cellIs" dxfId="3691" priority="3677" operator="equal">
      <formula>"jan."</formula>
    </cfRule>
  </conditionalFormatting>
  <conditionalFormatting sqref="I9">
    <cfRule type="cellIs" dxfId="3690" priority="3676" operator="equal">
      <formula>"jan."</formula>
    </cfRule>
  </conditionalFormatting>
  <conditionalFormatting sqref="K9">
    <cfRule type="cellIs" dxfId="3689" priority="3675" operator="equal">
      <formula>"jan."</formula>
    </cfRule>
  </conditionalFormatting>
  <conditionalFormatting sqref="J9">
    <cfRule type="cellIs" dxfId="3688" priority="3674" operator="equal">
      <formula>"jan."</formula>
    </cfRule>
  </conditionalFormatting>
  <conditionalFormatting sqref="I9">
    <cfRule type="cellIs" dxfId="3687" priority="3673" operator="equal">
      <formula>"jan."</formula>
    </cfRule>
  </conditionalFormatting>
  <conditionalFormatting sqref="J9">
    <cfRule type="cellIs" dxfId="3686" priority="3672" operator="equal">
      <formula>"jan."</formula>
    </cfRule>
  </conditionalFormatting>
  <conditionalFormatting sqref="I9">
    <cfRule type="cellIs" dxfId="3685" priority="3671" operator="equal">
      <formula>"jan."</formula>
    </cfRule>
  </conditionalFormatting>
  <conditionalFormatting sqref="J9">
    <cfRule type="cellIs" dxfId="3684" priority="3670" operator="equal">
      <formula>"jan."</formula>
    </cfRule>
  </conditionalFormatting>
  <conditionalFormatting sqref="H9">
    <cfRule type="cellIs" dxfId="3683" priority="3669" operator="equal">
      <formula>"jan."</formula>
    </cfRule>
  </conditionalFormatting>
  <conditionalFormatting sqref="I9">
    <cfRule type="cellIs" dxfId="3682" priority="3668" operator="equal">
      <formula>"jan."</formula>
    </cfRule>
  </conditionalFormatting>
  <conditionalFormatting sqref="K9">
    <cfRule type="cellIs" dxfId="3681" priority="3667" operator="equal">
      <formula>"jan."</formula>
    </cfRule>
  </conditionalFormatting>
  <conditionalFormatting sqref="I9">
    <cfRule type="cellIs" dxfId="3680" priority="3666" operator="equal">
      <formula>"jan."</formula>
    </cfRule>
  </conditionalFormatting>
  <conditionalFormatting sqref="H9">
    <cfRule type="cellIs" dxfId="3679" priority="3665" operator="equal">
      <formula>"jan."</formula>
    </cfRule>
  </conditionalFormatting>
  <conditionalFormatting sqref="I9">
    <cfRule type="cellIs" dxfId="3678" priority="3664" operator="equal">
      <formula>"jan."</formula>
    </cfRule>
  </conditionalFormatting>
  <conditionalFormatting sqref="H9">
    <cfRule type="cellIs" dxfId="3677" priority="3663" operator="equal">
      <formula>"jan."</formula>
    </cfRule>
  </conditionalFormatting>
  <conditionalFormatting sqref="I9">
    <cfRule type="cellIs" dxfId="3676" priority="3662" operator="equal">
      <formula>"jan."</formula>
    </cfRule>
  </conditionalFormatting>
  <conditionalFormatting sqref="G9">
    <cfRule type="cellIs" dxfId="3675" priority="3661" operator="equal">
      <formula>"jan."</formula>
    </cfRule>
  </conditionalFormatting>
  <conditionalFormatting sqref="H9">
    <cfRule type="cellIs" dxfId="3674" priority="3660" operator="equal">
      <formula>"jan."</formula>
    </cfRule>
  </conditionalFormatting>
  <conditionalFormatting sqref="J9">
    <cfRule type="cellIs" dxfId="3673" priority="3659" operator="equal">
      <formula>"jan."</formula>
    </cfRule>
  </conditionalFormatting>
  <conditionalFormatting sqref="J9">
    <cfRule type="cellIs" dxfId="3672" priority="3658" operator="equal">
      <formula>"jan."</formula>
    </cfRule>
  </conditionalFormatting>
  <conditionalFormatting sqref="I9">
    <cfRule type="cellIs" dxfId="3671" priority="3657" operator="equal">
      <formula>"jan."</formula>
    </cfRule>
  </conditionalFormatting>
  <conditionalFormatting sqref="J9">
    <cfRule type="cellIs" dxfId="3670" priority="3656" operator="equal">
      <formula>"jan."</formula>
    </cfRule>
  </conditionalFormatting>
  <conditionalFormatting sqref="I9">
    <cfRule type="cellIs" dxfId="3669" priority="3655" operator="equal">
      <formula>"jan."</formula>
    </cfRule>
  </conditionalFormatting>
  <conditionalFormatting sqref="J9">
    <cfRule type="cellIs" dxfId="3668" priority="3654" operator="equal">
      <formula>"jan."</formula>
    </cfRule>
  </conditionalFormatting>
  <conditionalFormatting sqref="H9">
    <cfRule type="cellIs" dxfId="3667" priority="3653" operator="equal">
      <formula>"jan."</formula>
    </cfRule>
  </conditionalFormatting>
  <conditionalFormatting sqref="I9">
    <cfRule type="cellIs" dxfId="3666" priority="3652" operator="equal">
      <formula>"jan."</formula>
    </cfRule>
  </conditionalFormatting>
  <conditionalFormatting sqref="K9">
    <cfRule type="cellIs" dxfId="3665" priority="3651" operator="equal">
      <formula>"jan."</formula>
    </cfRule>
  </conditionalFormatting>
  <conditionalFormatting sqref="I9">
    <cfRule type="cellIs" dxfId="3664" priority="3650" operator="equal">
      <formula>"jan."</formula>
    </cfRule>
  </conditionalFormatting>
  <conditionalFormatting sqref="H9">
    <cfRule type="cellIs" dxfId="3663" priority="3649" operator="equal">
      <formula>"jan."</formula>
    </cfRule>
  </conditionalFormatting>
  <conditionalFormatting sqref="I9">
    <cfRule type="cellIs" dxfId="3662" priority="3648" operator="equal">
      <formula>"jan."</formula>
    </cfRule>
  </conditionalFormatting>
  <conditionalFormatting sqref="H9">
    <cfRule type="cellIs" dxfId="3661" priority="3647" operator="equal">
      <formula>"jan."</formula>
    </cfRule>
  </conditionalFormatting>
  <conditionalFormatting sqref="I9">
    <cfRule type="cellIs" dxfId="3660" priority="3646" operator="equal">
      <formula>"jan."</formula>
    </cfRule>
  </conditionalFormatting>
  <conditionalFormatting sqref="G9">
    <cfRule type="cellIs" dxfId="3659" priority="3645" operator="equal">
      <formula>"jan."</formula>
    </cfRule>
  </conditionalFormatting>
  <conditionalFormatting sqref="H9">
    <cfRule type="cellIs" dxfId="3658" priority="3644" operator="equal">
      <formula>"jan."</formula>
    </cfRule>
  </conditionalFormatting>
  <conditionalFormatting sqref="J9">
    <cfRule type="cellIs" dxfId="3657" priority="3643" operator="equal">
      <formula>"jan."</formula>
    </cfRule>
  </conditionalFormatting>
  <conditionalFormatting sqref="I9">
    <cfRule type="cellIs" dxfId="3656" priority="3642" operator="equal">
      <formula>"jan."</formula>
    </cfRule>
  </conditionalFormatting>
  <conditionalFormatting sqref="H9">
    <cfRule type="cellIs" dxfId="3655" priority="3641" operator="equal">
      <formula>"jan."</formula>
    </cfRule>
  </conditionalFormatting>
  <conditionalFormatting sqref="I9">
    <cfRule type="cellIs" dxfId="3654" priority="3640" operator="equal">
      <formula>"jan."</formula>
    </cfRule>
  </conditionalFormatting>
  <conditionalFormatting sqref="H9">
    <cfRule type="cellIs" dxfId="3653" priority="3639" operator="equal">
      <formula>"jan."</formula>
    </cfRule>
  </conditionalFormatting>
  <conditionalFormatting sqref="I9">
    <cfRule type="cellIs" dxfId="3652" priority="3638" operator="equal">
      <formula>"jan."</formula>
    </cfRule>
  </conditionalFormatting>
  <conditionalFormatting sqref="G9">
    <cfRule type="cellIs" dxfId="3651" priority="3637" operator="equal">
      <formula>"jan."</formula>
    </cfRule>
  </conditionalFormatting>
  <conditionalFormatting sqref="H9">
    <cfRule type="cellIs" dxfId="3650" priority="3636" operator="equal">
      <formula>"jan."</formula>
    </cfRule>
  </conditionalFormatting>
  <conditionalFormatting sqref="J9">
    <cfRule type="cellIs" dxfId="3649" priority="3635" operator="equal">
      <formula>"jan."</formula>
    </cfRule>
  </conditionalFormatting>
  <conditionalFormatting sqref="H9">
    <cfRule type="cellIs" dxfId="3648" priority="3634" operator="equal">
      <formula>"jan."</formula>
    </cfRule>
  </conditionalFormatting>
  <conditionalFormatting sqref="G9">
    <cfRule type="cellIs" dxfId="3647" priority="3633" operator="equal">
      <formula>"jan."</formula>
    </cfRule>
  </conditionalFormatting>
  <conditionalFormatting sqref="H9">
    <cfRule type="cellIs" dxfId="3646" priority="3632" operator="equal">
      <formula>"jan."</formula>
    </cfRule>
  </conditionalFormatting>
  <conditionalFormatting sqref="G9">
    <cfRule type="cellIs" dxfId="3645" priority="3631" operator="equal">
      <formula>"jan."</formula>
    </cfRule>
  </conditionalFormatting>
  <conditionalFormatting sqref="H9">
    <cfRule type="cellIs" dxfId="3644" priority="3630" operator="equal">
      <formula>"jan."</formula>
    </cfRule>
  </conditionalFormatting>
  <conditionalFormatting sqref="F9">
    <cfRule type="cellIs" dxfId="3643" priority="3629" operator="equal">
      <formula>"jan."</formula>
    </cfRule>
  </conditionalFormatting>
  <conditionalFormatting sqref="G9">
    <cfRule type="cellIs" dxfId="3642" priority="3628" operator="equal">
      <formula>"jan."</formula>
    </cfRule>
  </conditionalFormatting>
  <conditionalFormatting sqref="I9">
    <cfRule type="cellIs" dxfId="3641" priority="3627" operator="equal">
      <formula>"jan."</formula>
    </cfRule>
  </conditionalFormatting>
  <conditionalFormatting sqref="L9">
    <cfRule type="cellIs" dxfId="3640" priority="3626" operator="equal">
      <formula>"jan."</formula>
    </cfRule>
  </conditionalFormatting>
  <conditionalFormatting sqref="M9">
    <cfRule type="cellIs" dxfId="3639" priority="3625" operator="equal">
      <formula>"jan."</formula>
    </cfRule>
  </conditionalFormatting>
  <conditionalFormatting sqref="L9">
    <cfRule type="cellIs" dxfId="3638" priority="3624" operator="equal">
      <formula>"jan."</formula>
    </cfRule>
  </conditionalFormatting>
  <conditionalFormatting sqref="K9">
    <cfRule type="cellIs" dxfId="3637" priority="3623" operator="equal">
      <formula>"jan."</formula>
    </cfRule>
  </conditionalFormatting>
  <conditionalFormatting sqref="L9">
    <cfRule type="cellIs" dxfId="3636" priority="3622" operator="equal">
      <formula>"jan."</formula>
    </cfRule>
  </conditionalFormatting>
  <conditionalFormatting sqref="K9">
    <cfRule type="cellIs" dxfId="3635" priority="3621" operator="equal">
      <formula>"jan."</formula>
    </cfRule>
  </conditionalFormatting>
  <conditionalFormatting sqref="L9">
    <cfRule type="cellIs" dxfId="3634" priority="3620" operator="equal">
      <formula>"jan."</formula>
    </cfRule>
  </conditionalFormatting>
  <conditionalFormatting sqref="J9">
    <cfRule type="cellIs" dxfId="3633" priority="3619" operator="equal">
      <formula>"jan."</formula>
    </cfRule>
  </conditionalFormatting>
  <conditionalFormatting sqref="K9">
    <cfRule type="cellIs" dxfId="3632" priority="3618" operator="equal">
      <formula>"jan."</formula>
    </cfRule>
  </conditionalFormatting>
  <conditionalFormatting sqref="K9">
    <cfRule type="cellIs" dxfId="3631" priority="3617" operator="equal">
      <formula>"jan."</formula>
    </cfRule>
  </conditionalFormatting>
  <conditionalFormatting sqref="J9">
    <cfRule type="cellIs" dxfId="3630" priority="3616" operator="equal">
      <formula>"jan."</formula>
    </cfRule>
  </conditionalFormatting>
  <conditionalFormatting sqref="K9">
    <cfRule type="cellIs" dxfId="3629" priority="3615" operator="equal">
      <formula>"jan."</formula>
    </cfRule>
  </conditionalFormatting>
  <conditionalFormatting sqref="J9">
    <cfRule type="cellIs" dxfId="3628" priority="3614" operator="equal">
      <formula>"jan."</formula>
    </cfRule>
  </conditionalFormatting>
  <conditionalFormatting sqref="K9">
    <cfRule type="cellIs" dxfId="3627" priority="3613" operator="equal">
      <formula>"jan."</formula>
    </cfRule>
  </conditionalFormatting>
  <conditionalFormatting sqref="I9">
    <cfRule type="cellIs" dxfId="3626" priority="3612" operator="equal">
      <formula>"jan."</formula>
    </cfRule>
  </conditionalFormatting>
  <conditionalFormatting sqref="J9">
    <cfRule type="cellIs" dxfId="3625" priority="3611" operator="equal">
      <formula>"jan."</formula>
    </cfRule>
  </conditionalFormatting>
  <conditionalFormatting sqref="L9">
    <cfRule type="cellIs" dxfId="3624" priority="3610" operator="equal">
      <formula>"jan."</formula>
    </cfRule>
  </conditionalFormatting>
  <conditionalFormatting sqref="K9">
    <cfRule type="cellIs" dxfId="3623" priority="3609" operator="equal">
      <formula>"jan."</formula>
    </cfRule>
  </conditionalFormatting>
  <conditionalFormatting sqref="K9">
    <cfRule type="cellIs" dxfId="3622" priority="3607" operator="equal">
      <formula>"jan."</formula>
    </cfRule>
  </conditionalFormatting>
  <conditionalFormatting sqref="J9">
    <cfRule type="cellIs" dxfId="3621" priority="3606" operator="equal">
      <formula>"jan."</formula>
    </cfRule>
  </conditionalFormatting>
  <conditionalFormatting sqref="K9">
    <cfRule type="cellIs" dxfId="3620" priority="3605" operator="equal">
      <formula>"jan."</formula>
    </cfRule>
  </conditionalFormatting>
  <conditionalFormatting sqref="I9">
    <cfRule type="cellIs" dxfId="3619" priority="3604" operator="equal">
      <formula>"jan."</formula>
    </cfRule>
  </conditionalFormatting>
  <conditionalFormatting sqref="J9">
    <cfRule type="cellIs" dxfId="3618" priority="3603" operator="equal">
      <formula>"jan."</formula>
    </cfRule>
  </conditionalFormatting>
  <conditionalFormatting sqref="L9">
    <cfRule type="cellIs" dxfId="3617" priority="3602" operator="equal">
      <formula>"jan."</formula>
    </cfRule>
  </conditionalFormatting>
  <conditionalFormatting sqref="J9">
    <cfRule type="cellIs" dxfId="3616" priority="3601" operator="equal">
      <formula>"jan."</formula>
    </cfRule>
  </conditionalFormatting>
  <conditionalFormatting sqref="I9">
    <cfRule type="cellIs" dxfId="3615" priority="3600" operator="equal">
      <formula>"jan."</formula>
    </cfRule>
  </conditionalFormatting>
  <conditionalFormatting sqref="J9">
    <cfRule type="cellIs" dxfId="3614" priority="3599" operator="equal">
      <formula>"jan."</formula>
    </cfRule>
  </conditionalFormatting>
  <conditionalFormatting sqref="I9">
    <cfRule type="cellIs" dxfId="3613" priority="3598" operator="equal">
      <formula>"jan."</formula>
    </cfRule>
  </conditionalFormatting>
  <conditionalFormatting sqref="J9">
    <cfRule type="cellIs" dxfId="3612" priority="3597" operator="equal">
      <formula>"jan."</formula>
    </cfRule>
  </conditionalFormatting>
  <conditionalFormatting sqref="H9">
    <cfRule type="cellIs" dxfId="3611" priority="3596" operator="equal">
      <formula>"jan."</formula>
    </cfRule>
  </conditionalFormatting>
  <conditionalFormatting sqref="I9">
    <cfRule type="cellIs" dxfId="3610" priority="3595" operator="equal">
      <formula>"jan."</formula>
    </cfRule>
  </conditionalFormatting>
  <conditionalFormatting sqref="K9">
    <cfRule type="cellIs" dxfId="3609" priority="3594" operator="equal">
      <formula>"jan."</formula>
    </cfRule>
  </conditionalFormatting>
  <conditionalFormatting sqref="K9">
    <cfRule type="cellIs" dxfId="3608" priority="3593" operator="equal">
      <formula>"jan."</formula>
    </cfRule>
  </conditionalFormatting>
  <conditionalFormatting sqref="J9">
    <cfRule type="cellIs" dxfId="3607" priority="3592" operator="equal">
      <formula>"jan."</formula>
    </cfRule>
  </conditionalFormatting>
  <conditionalFormatting sqref="K9">
    <cfRule type="cellIs" dxfId="3606" priority="3591" operator="equal">
      <formula>"jan."</formula>
    </cfRule>
  </conditionalFormatting>
  <conditionalFormatting sqref="J9">
    <cfRule type="cellIs" dxfId="3605" priority="3590" operator="equal">
      <formula>"jan."</formula>
    </cfRule>
  </conditionalFormatting>
  <conditionalFormatting sqref="K9">
    <cfRule type="cellIs" dxfId="3604" priority="3589" operator="equal">
      <formula>"jan."</formula>
    </cfRule>
  </conditionalFormatting>
  <conditionalFormatting sqref="I9">
    <cfRule type="cellIs" dxfId="3603" priority="3588" operator="equal">
      <formula>"jan."</formula>
    </cfRule>
  </conditionalFormatting>
  <conditionalFormatting sqref="J9">
    <cfRule type="cellIs" dxfId="3602" priority="3587" operator="equal">
      <formula>"jan."</formula>
    </cfRule>
  </conditionalFormatting>
  <conditionalFormatting sqref="L9">
    <cfRule type="cellIs" dxfId="3601" priority="3586" operator="equal">
      <formula>"jan."</formula>
    </cfRule>
  </conditionalFormatting>
  <conditionalFormatting sqref="J9">
    <cfRule type="cellIs" dxfId="3600" priority="3585" operator="equal">
      <formula>"jan."</formula>
    </cfRule>
  </conditionalFormatting>
  <conditionalFormatting sqref="I9">
    <cfRule type="cellIs" dxfId="3599" priority="3584" operator="equal">
      <formula>"jan."</formula>
    </cfRule>
  </conditionalFormatting>
  <conditionalFormatting sqref="J9">
    <cfRule type="cellIs" dxfId="3598" priority="3583" operator="equal">
      <formula>"jan."</formula>
    </cfRule>
  </conditionalFormatting>
  <conditionalFormatting sqref="I9">
    <cfRule type="cellIs" dxfId="3597" priority="3582" operator="equal">
      <formula>"jan."</formula>
    </cfRule>
  </conditionalFormatting>
  <conditionalFormatting sqref="J9">
    <cfRule type="cellIs" dxfId="3596" priority="3581" operator="equal">
      <formula>"jan."</formula>
    </cfRule>
  </conditionalFormatting>
  <conditionalFormatting sqref="H9">
    <cfRule type="cellIs" dxfId="3595" priority="3580" operator="equal">
      <formula>"jan."</formula>
    </cfRule>
  </conditionalFormatting>
  <conditionalFormatting sqref="I9">
    <cfRule type="cellIs" dxfId="3594" priority="3579" operator="equal">
      <formula>"jan."</formula>
    </cfRule>
  </conditionalFormatting>
  <conditionalFormatting sqref="K9">
    <cfRule type="cellIs" dxfId="3593" priority="3578" operator="equal">
      <formula>"jan."</formula>
    </cfRule>
  </conditionalFormatting>
  <conditionalFormatting sqref="J9">
    <cfRule type="cellIs" dxfId="3592" priority="3577" operator="equal">
      <formula>"jan."</formula>
    </cfRule>
  </conditionalFormatting>
  <conditionalFormatting sqref="I9">
    <cfRule type="cellIs" dxfId="3591" priority="3576" operator="equal">
      <formula>"jan."</formula>
    </cfRule>
  </conditionalFormatting>
  <conditionalFormatting sqref="J9">
    <cfRule type="cellIs" dxfId="3590" priority="3575" operator="equal">
      <formula>"jan."</formula>
    </cfRule>
  </conditionalFormatting>
  <conditionalFormatting sqref="I9">
    <cfRule type="cellIs" dxfId="3589" priority="3574" operator="equal">
      <formula>"jan."</formula>
    </cfRule>
  </conditionalFormatting>
  <conditionalFormatting sqref="J9">
    <cfRule type="cellIs" dxfId="3588" priority="3573" operator="equal">
      <formula>"jan."</formula>
    </cfRule>
  </conditionalFormatting>
  <conditionalFormatting sqref="H9">
    <cfRule type="cellIs" dxfId="3587" priority="3572" operator="equal">
      <formula>"jan."</formula>
    </cfRule>
  </conditionalFormatting>
  <conditionalFormatting sqref="I9">
    <cfRule type="cellIs" dxfId="3586" priority="3571" operator="equal">
      <formula>"jan."</formula>
    </cfRule>
  </conditionalFormatting>
  <conditionalFormatting sqref="K9">
    <cfRule type="cellIs" dxfId="3585" priority="3570" operator="equal">
      <formula>"jan."</formula>
    </cfRule>
  </conditionalFormatting>
  <conditionalFormatting sqref="I9">
    <cfRule type="cellIs" dxfId="3584" priority="3569" operator="equal">
      <formula>"jan."</formula>
    </cfRule>
  </conditionalFormatting>
  <conditionalFormatting sqref="H9">
    <cfRule type="cellIs" dxfId="3583" priority="3568" operator="equal">
      <formula>"jan."</formula>
    </cfRule>
  </conditionalFormatting>
  <conditionalFormatting sqref="I9">
    <cfRule type="cellIs" dxfId="3582" priority="3567" operator="equal">
      <formula>"jan."</formula>
    </cfRule>
  </conditionalFormatting>
  <conditionalFormatting sqref="H9">
    <cfRule type="cellIs" dxfId="3581" priority="3566" operator="equal">
      <formula>"jan."</formula>
    </cfRule>
  </conditionalFormatting>
  <conditionalFormatting sqref="I9">
    <cfRule type="cellIs" dxfId="3580" priority="3565" operator="equal">
      <formula>"jan."</formula>
    </cfRule>
  </conditionalFormatting>
  <conditionalFormatting sqref="G9">
    <cfRule type="cellIs" dxfId="3579" priority="3564" operator="equal">
      <formula>"jan."</formula>
    </cfRule>
  </conditionalFormatting>
  <conditionalFormatting sqref="H9">
    <cfRule type="cellIs" dxfId="3578" priority="3563" operator="equal">
      <formula>"jan."</formula>
    </cfRule>
  </conditionalFormatting>
  <conditionalFormatting sqref="J9">
    <cfRule type="cellIs" dxfId="3577" priority="3562" operator="equal">
      <formula>"jan."</formula>
    </cfRule>
  </conditionalFormatting>
  <conditionalFormatting sqref="K9">
    <cfRule type="cellIs" dxfId="3576" priority="3561" operator="equal">
      <formula>"jan."</formula>
    </cfRule>
  </conditionalFormatting>
  <conditionalFormatting sqref="J9">
    <cfRule type="cellIs" dxfId="3575" priority="3560" operator="equal">
      <formula>"jan."</formula>
    </cfRule>
  </conditionalFormatting>
  <conditionalFormatting sqref="K9">
    <cfRule type="cellIs" dxfId="3574" priority="3559" operator="equal">
      <formula>"jan."</formula>
    </cfRule>
  </conditionalFormatting>
  <conditionalFormatting sqref="J9">
    <cfRule type="cellIs" dxfId="3573" priority="3558" operator="equal">
      <formula>"jan."</formula>
    </cfRule>
  </conditionalFormatting>
  <conditionalFormatting sqref="K9">
    <cfRule type="cellIs" dxfId="3572" priority="3557" operator="equal">
      <formula>"jan."</formula>
    </cfRule>
  </conditionalFormatting>
  <conditionalFormatting sqref="I9">
    <cfRule type="cellIs" dxfId="3571" priority="3556" operator="equal">
      <formula>"jan."</formula>
    </cfRule>
  </conditionalFormatting>
  <conditionalFormatting sqref="J9">
    <cfRule type="cellIs" dxfId="3570" priority="3555" operator="equal">
      <formula>"jan."</formula>
    </cfRule>
  </conditionalFormatting>
  <conditionalFormatting sqref="J9">
    <cfRule type="cellIs" dxfId="3569" priority="3554" operator="equal">
      <formula>"jan."</formula>
    </cfRule>
  </conditionalFormatting>
  <conditionalFormatting sqref="I9">
    <cfRule type="cellIs" dxfId="3568" priority="3553" operator="equal">
      <formula>"jan."</formula>
    </cfRule>
  </conditionalFormatting>
  <conditionalFormatting sqref="J9">
    <cfRule type="cellIs" dxfId="3567" priority="3552" operator="equal">
      <formula>"jan."</formula>
    </cfRule>
  </conditionalFormatting>
  <conditionalFormatting sqref="I9">
    <cfRule type="cellIs" dxfId="3566" priority="3551" operator="equal">
      <formula>"jan."</formula>
    </cfRule>
  </conditionalFormatting>
  <conditionalFormatting sqref="J9">
    <cfRule type="cellIs" dxfId="3565" priority="3550" operator="equal">
      <formula>"jan."</formula>
    </cfRule>
  </conditionalFormatting>
  <conditionalFormatting sqref="H9">
    <cfRule type="cellIs" dxfId="3564" priority="3549" operator="equal">
      <formula>"jan."</formula>
    </cfRule>
  </conditionalFormatting>
  <conditionalFormatting sqref="I9">
    <cfRule type="cellIs" dxfId="3563" priority="3548" operator="equal">
      <formula>"jan."</formula>
    </cfRule>
  </conditionalFormatting>
  <conditionalFormatting sqref="K9">
    <cfRule type="cellIs" dxfId="3562" priority="3547" operator="equal">
      <formula>"jan."</formula>
    </cfRule>
  </conditionalFormatting>
  <conditionalFormatting sqref="J9">
    <cfRule type="cellIs" dxfId="3561" priority="3546" operator="equal">
      <formula>"jan."</formula>
    </cfRule>
  </conditionalFormatting>
  <conditionalFormatting sqref="I9">
    <cfRule type="cellIs" dxfId="3560" priority="3545" operator="equal">
      <formula>"jan."</formula>
    </cfRule>
  </conditionalFormatting>
  <conditionalFormatting sqref="J9">
    <cfRule type="cellIs" dxfId="3559" priority="3544" operator="equal">
      <formula>"jan."</formula>
    </cfRule>
  </conditionalFormatting>
  <conditionalFormatting sqref="I9">
    <cfRule type="cellIs" dxfId="3558" priority="3543" operator="equal">
      <formula>"jan."</formula>
    </cfRule>
  </conditionalFormatting>
  <conditionalFormatting sqref="J9">
    <cfRule type="cellIs" dxfId="3557" priority="3542" operator="equal">
      <formula>"jan."</formula>
    </cfRule>
  </conditionalFormatting>
  <conditionalFormatting sqref="H9">
    <cfRule type="cellIs" dxfId="3556" priority="3541" operator="equal">
      <formula>"jan."</formula>
    </cfRule>
  </conditionalFormatting>
  <conditionalFormatting sqref="I9">
    <cfRule type="cellIs" dxfId="3555" priority="3540" operator="equal">
      <formula>"jan."</formula>
    </cfRule>
  </conditionalFormatting>
  <conditionalFormatting sqref="K9">
    <cfRule type="cellIs" dxfId="3554" priority="3539" operator="equal">
      <formula>"jan."</formula>
    </cfRule>
  </conditionalFormatting>
  <conditionalFormatting sqref="I9">
    <cfRule type="cellIs" dxfId="3553" priority="3538" operator="equal">
      <formula>"jan."</formula>
    </cfRule>
  </conditionalFormatting>
  <conditionalFormatting sqref="H9">
    <cfRule type="cellIs" dxfId="3552" priority="3537" operator="equal">
      <formula>"jan."</formula>
    </cfRule>
  </conditionalFormatting>
  <conditionalFormatting sqref="I9">
    <cfRule type="cellIs" dxfId="3551" priority="3536" operator="equal">
      <formula>"jan."</formula>
    </cfRule>
  </conditionalFormatting>
  <conditionalFormatting sqref="H9">
    <cfRule type="cellIs" dxfId="3550" priority="3535" operator="equal">
      <formula>"jan."</formula>
    </cfRule>
  </conditionalFormatting>
  <conditionalFormatting sqref="I9">
    <cfRule type="cellIs" dxfId="3549" priority="3534" operator="equal">
      <formula>"jan."</formula>
    </cfRule>
  </conditionalFormatting>
  <conditionalFormatting sqref="G9">
    <cfRule type="cellIs" dxfId="3548" priority="3533" operator="equal">
      <formula>"jan."</formula>
    </cfRule>
  </conditionalFormatting>
  <conditionalFormatting sqref="H9">
    <cfRule type="cellIs" dxfId="3547" priority="3532" operator="equal">
      <formula>"jan."</formula>
    </cfRule>
  </conditionalFormatting>
  <conditionalFormatting sqref="J9">
    <cfRule type="cellIs" dxfId="3546" priority="3531" operator="equal">
      <formula>"jan."</formula>
    </cfRule>
  </conditionalFormatting>
  <conditionalFormatting sqref="J9">
    <cfRule type="cellIs" dxfId="3545" priority="3530" operator="equal">
      <formula>"jan."</formula>
    </cfRule>
  </conditionalFormatting>
  <conditionalFormatting sqref="I9">
    <cfRule type="cellIs" dxfId="3544" priority="3529" operator="equal">
      <formula>"jan."</formula>
    </cfRule>
  </conditionalFormatting>
  <conditionalFormatting sqref="J9">
    <cfRule type="cellIs" dxfId="3543" priority="3528" operator="equal">
      <formula>"jan."</formula>
    </cfRule>
  </conditionalFormatting>
  <conditionalFormatting sqref="I9">
    <cfRule type="cellIs" dxfId="3542" priority="3527" operator="equal">
      <formula>"jan."</formula>
    </cfRule>
  </conditionalFormatting>
  <conditionalFormatting sqref="J9">
    <cfRule type="cellIs" dxfId="3541" priority="3526" operator="equal">
      <formula>"jan."</formula>
    </cfRule>
  </conditionalFormatting>
  <conditionalFormatting sqref="H9">
    <cfRule type="cellIs" dxfId="3540" priority="3525" operator="equal">
      <formula>"jan."</formula>
    </cfRule>
  </conditionalFormatting>
  <conditionalFormatting sqref="I9">
    <cfRule type="cellIs" dxfId="3539" priority="3524" operator="equal">
      <formula>"jan."</formula>
    </cfRule>
  </conditionalFormatting>
  <conditionalFormatting sqref="K9">
    <cfRule type="cellIs" dxfId="3538" priority="3523" operator="equal">
      <formula>"jan."</formula>
    </cfRule>
  </conditionalFormatting>
  <conditionalFormatting sqref="I9">
    <cfRule type="cellIs" dxfId="3537" priority="3522" operator="equal">
      <formula>"jan."</formula>
    </cfRule>
  </conditionalFormatting>
  <conditionalFormatting sqref="H9">
    <cfRule type="cellIs" dxfId="3536" priority="3521" operator="equal">
      <formula>"jan."</formula>
    </cfRule>
  </conditionalFormatting>
  <conditionalFormatting sqref="I9">
    <cfRule type="cellIs" dxfId="3535" priority="3520" operator="equal">
      <formula>"jan."</formula>
    </cfRule>
  </conditionalFormatting>
  <conditionalFormatting sqref="H9">
    <cfRule type="cellIs" dxfId="3534" priority="3519" operator="equal">
      <formula>"jan."</formula>
    </cfRule>
  </conditionalFormatting>
  <conditionalFormatting sqref="I9">
    <cfRule type="cellIs" dxfId="3533" priority="3518" operator="equal">
      <formula>"jan."</formula>
    </cfRule>
  </conditionalFormatting>
  <conditionalFormatting sqref="G9">
    <cfRule type="cellIs" dxfId="3532" priority="3517" operator="equal">
      <formula>"jan."</formula>
    </cfRule>
  </conditionalFormatting>
  <conditionalFormatting sqref="H9">
    <cfRule type="cellIs" dxfId="3531" priority="3516" operator="equal">
      <formula>"jan."</formula>
    </cfRule>
  </conditionalFormatting>
  <conditionalFormatting sqref="J9">
    <cfRule type="cellIs" dxfId="3530" priority="3515" operator="equal">
      <formula>"jan."</formula>
    </cfRule>
  </conditionalFormatting>
  <conditionalFormatting sqref="I9">
    <cfRule type="cellIs" dxfId="3529" priority="3514" operator="equal">
      <formula>"jan."</formula>
    </cfRule>
  </conditionalFormatting>
  <conditionalFormatting sqref="H9">
    <cfRule type="cellIs" dxfId="3528" priority="3513" operator="equal">
      <formula>"jan."</formula>
    </cfRule>
  </conditionalFormatting>
  <conditionalFormatting sqref="I9">
    <cfRule type="cellIs" dxfId="3527" priority="3512" operator="equal">
      <formula>"jan."</formula>
    </cfRule>
  </conditionalFormatting>
  <conditionalFormatting sqref="H9">
    <cfRule type="cellIs" dxfId="3526" priority="3511" operator="equal">
      <formula>"jan."</formula>
    </cfRule>
  </conditionalFormatting>
  <conditionalFormatting sqref="I9">
    <cfRule type="cellIs" dxfId="3525" priority="3510" operator="equal">
      <formula>"jan."</formula>
    </cfRule>
  </conditionalFormatting>
  <conditionalFormatting sqref="G9">
    <cfRule type="cellIs" dxfId="3524" priority="3509" operator="equal">
      <formula>"jan."</formula>
    </cfRule>
  </conditionalFormatting>
  <conditionalFormatting sqref="H9">
    <cfRule type="cellIs" dxfId="3523" priority="3508" operator="equal">
      <formula>"jan."</formula>
    </cfRule>
  </conditionalFormatting>
  <conditionalFormatting sqref="J9">
    <cfRule type="cellIs" dxfId="3522" priority="3507" operator="equal">
      <formula>"jan."</formula>
    </cfRule>
  </conditionalFormatting>
  <conditionalFormatting sqref="H9">
    <cfRule type="cellIs" dxfId="3521" priority="3506" operator="equal">
      <formula>"jan."</formula>
    </cfRule>
  </conditionalFormatting>
  <conditionalFormatting sqref="G9">
    <cfRule type="cellIs" dxfId="3520" priority="3505" operator="equal">
      <formula>"jan."</formula>
    </cfRule>
  </conditionalFormatting>
  <conditionalFormatting sqref="H9">
    <cfRule type="cellIs" dxfId="3519" priority="3504" operator="equal">
      <formula>"jan."</formula>
    </cfRule>
  </conditionalFormatting>
  <conditionalFormatting sqref="G9">
    <cfRule type="cellIs" dxfId="3518" priority="3503" operator="equal">
      <formula>"jan."</formula>
    </cfRule>
  </conditionalFormatting>
  <conditionalFormatting sqref="H9">
    <cfRule type="cellIs" dxfId="3517" priority="3502" operator="equal">
      <formula>"jan."</formula>
    </cfRule>
  </conditionalFormatting>
  <conditionalFormatting sqref="F9">
    <cfRule type="cellIs" dxfId="3516" priority="3501" operator="equal">
      <formula>"jan."</formula>
    </cfRule>
  </conditionalFormatting>
  <conditionalFormatting sqref="G9">
    <cfRule type="cellIs" dxfId="3515" priority="3500" operator="equal">
      <formula>"jan."</formula>
    </cfRule>
  </conditionalFormatting>
  <conditionalFormatting sqref="I9">
    <cfRule type="cellIs" dxfId="3514" priority="3499" operator="equal">
      <formula>"jan."</formula>
    </cfRule>
  </conditionalFormatting>
  <conditionalFormatting sqref="L9">
    <cfRule type="cellIs" dxfId="3513" priority="3498" operator="equal">
      <formula>"jan."</formula>
    </cfRule>
  </conditionalFormatting>
  <conditionalFormatting sqref="K9">
    <cfRule type="cellIs" dxfId="3512" priority="3497" operator="equal">
      <formula>"jan."</formula>
    </cfRule>
  </conditionalFormatting>
  <conditionalFormatting sqref="J9">
    <cfRule type="cellIs" dxfId="3511" priority="3496" operator="equal">
      <formula>"jan."</formula>
    </cfRule>
  </conditionalFormatting>
  <conditionalFormatting sqref="K9">
    <cfRule type="cellIs" dxfId="3510" priority="3495" operator="equal">
      <formula>"jan."</formula>
    </cfRule>
  </conditionalFormatting>
  <conditionalFormatting sqref="J9">
    <cfRule type="cellIs" dxfId="3509" priority="3494" operator="equal">
      <formula>"jan."</formula>
    </cfRule>
  </conditionalFormatting>
  <conditionalFormatting sqref="K9">
    <cfRule type="cellIs" dxfId="3508" priority="3493" operator="equal">
      <formula>"jan."</formula>
    </cfRule>
  </conditionalFormatting>
  <conditionalFormatting sqref="I9">
    <cfRule type="cellIs" dxfId="3507" priority="3492" operator="equal">
      <formula>"jan."</formula>
    </cfRule>
  </conditionalFormatting>
  <conditionalFormatting sqref="J9">
    <cfRule type="cellIs" dxfId="3506" priority="3491" operator="equal">
      <formula>"jan."</formula>
    </cfRule>
  </conditionalFormatting>
  <conditionalFormatting sqref="J9">
    <cfRule type="cellIs" dxfId="3505" priority="3490" operator="equal">
      <formula>"jan."</formula>
    </cfRule>
  </conditionalFormatting>
  <conditionalFormatting sqref="I9">
    <cfRule type="cellIs" dxfId="3504" priority="3489" operator="equal">
      <formula>"jan."</formula>
    </cfRule>
  </conditionalFormatting>
  <conditionalFormatting sqref="J9">
    <cfRule type="cellIs" dxfId="3503" priority="3488" operator="equal">
      <formula>"jan."</formula>
    </cfRule>
  </conditionalFormatting>
  <conditionalFormatting sqref="I9">
    <cfRule type="cellIs" dxfId="3502" priority="3487" operator="equal">
      <formula>"jan."</formula>
    </cfRule>
  </conditionalFormatting>
  <conditionalFormatting sqref="J9">
    <cfRule type="cellIs" dxfId="3501" priority="3486" operator="equal">
      <formula>"jan."</formula>
    </cfRule>
  </conditionalFormatting>
  <conditionalFormatting sqref="H9">
    <cfRule type="cellIs" dxfId="3500" priority="3485" operator="equal">
      <formula>"jan."</formula>
    </cfRule>
  </conditionalFormatting>
  <conditionalFormatting sqref="I9">
    <cfRule type="cellIs" dxfId="3499" priority="3484" operator="equal">
      <formula>"jan."</formula>
    </cfRule>
  </conditionalFormatting>
  <conditionalFormatting sqref="K9">
    <cfRule type="cellIs" dxfId="3498" priority="3483" operator="equal">
      <formula>"jan."</formula>
    </cfRule>
  </conditionalFormatting>
  <conditionalFormatting sqref="J9">
    <cfRule type="cellIs" dxfId="3497" priority="3482" operator="equal">
      <formula>"jan."</formula>
    </cfRule>
  </conditionalFormatting>
  <conditionalFormatting sqref="I9">
    <cfRule type="cellIs" dxfId="3496" priority="3481" operator="equal">
      <formula>"jan."</formula>
    </cfRule>
  </conditionalFormatting>
  <conditionalFormatting sqref="J9">
    <cfRule type="cellIs" dxfId="3495" priority="3480" operator="equal">
      <formula>"jan."</formula>
    </cfRule>
  </conditionalFormatting>
  <conditionalFormatting sqref="I9">
    <cfRule type="cellIs" dxfId="3494" priority="3479" operator="equal">
      <formula>"jan."</formula>
    </cfRule>
  </conditionalFormatting>
  <conditionalFormatting sqref="J9">
    <cfRule type="cellIs" dxfId="3493" priority="3478" operator="equal">
      <formula>"jan."</formula>
    </cfRule>
  </conditionalFormatting>
  <conditionalFormatting sqref="H9">
    <cfRule type="cellIs" dxfId="3492" priority="3477" operator="equal">
      <formula>"jan."</formula>
    </cfRule>
  </conditionalFormatting>
  <conditionalFormatting sqref="I9">
    <cfRule type="cellIs" dxfId="3491" priority="3476" operator="equal">
      <formula>"jan."</formula>
    </cfRule>
  </conditionalFormatting>
  <conditionalFormatting sqref="K9">
    <cfRule type="cellIs" dxfId="3490" priority="3475" operator="equal">
      <formula>"jan."</formula>
    </cfRule>
  </conditionalFormatting>
  <conditionalFormatting sqref="I9">
    <cfRule type="cellIs" dxfId="3489" priority="3474" operator="equal">
      <formula>"jan."</formula>
    </cfRule>
  </conditionalFormatting>
  <conditionalFormatting sqref="H9">
    <cfRule type="cellIs" dxfId="3488" priority="3473" operator="equal">
      <formula>"jan."</formula>
    </cfRule>
  </conditionalFormatting>
  <conditionalFormatting sqref="I9">
    <cfRule type="cellIs" dxfId="3487" priority="3472" operator="equal">
      <formula>"jan."</formula>
    </cfRule>
  </conditionalFormatting>
  <conditionalFormatting sqref="H9">
    <cfRule type="cellIs" dxfId="3486" priority="3471" operator="equal">
      <formula>"jan."</formula>
    </cfRule>
  </conditionalFormatting>
  <conditionalFormatting sqref="I9">
    <cfRule type="cellIs" dxfId="3485" priority="3470" operator="equal">
      <formula>"jan."</formula>
    </cfRule>
  </conditionalFormatting>
  <conditionalFormatting sqref="G9">
    <cfRule type="cellIs" dxfId="3484" priority="3469" operator="equal">
      <formula>"jan."</formula>
    </cfRule>
  </conditionalFormatting>
  <conditionalFormatting sqref="H9">
    <cfRule type="cellIs" dxfId="3483" priority="3468" operator="equal">
      <formula>"jan."</formula>
    </cfRule>
  </conditionalFormatting>
  <conditionalFormatting sqref="J9">
    <cfRule type="cellIs" dxfId="3482" priority="3467" operator="equal">
      <formula>"jan."</formula>
    </cfRule>
  </conditionalFormatting>
  <conditionalFormatting sqref="J9">
    <cfRule type="cellIs" dxfId="3481" priority="3466" operator="equal">
      <formula>"jan."</formula>
    </cfRule>
  </conditionalFormatting>
  <conditionalFormatting sqref="I9">
    <cfRule type="cellIs" dxfId="3480" priority="3465" operator="equal">
      <formula>"jan."</formula>
    </cfRule>
  </conditionalFormatting>
  <conditionalFormatting sqref="J9">
    <cfRule type="cellIs" dxfId="3479" priority="3464" operator="equal">
      <formula>"jan."</formula>
    </cfRule>
  </conditionalFormatting>
  <conditionalFormatting sqref="I9">
    <cfRule type="cellIs" dxfId="3478" priority="3463" operator="equal">
      <formula>"jan."</formula>
    </cfRule>
  </conditionalFormatting>
  <conditionalFormatting sqref="J9">
    <cfRule type="cellIs" dxfId="3477" priority="3462" operator="equal">
      <formula>"jan."</formula>
    </cfRule>
  </conditionalFormatting>
  <conditionalFormatting sqref="H9">
    <cfRule type="cellIs" dxfId="3476" priority="3461" operator="equal">
      <formula>"jan."</formula>
    </cfRule>
  </conditionalFormatting>
  <conditionalFormatting sqref="I9">
    <cfRule type="cellIs" dxfId="3475" priority="3460" operator="equal">
      <formula>"jan."</formula>
    </cfRule>
  </conditionalFormatting>
  <conditionalFormatting sqref="K9">
    <cfRule type="cellIs" dxfId="3474" priority="3459" operator="equal">
      <formula>"jan."</formula>
    </cfRule>
  </conditionalFormatting>
  <conditionalFormatting sqref="I9">
    <cfRule type="cellIs" dxfId="3473" priority="3458" operator="equal">
      <formula>"jan."</formula>
    </cfRule>
  </conditionalFormatting>
  <conditionalFormatting sqref="H9">
    <cfRule type="cellIs" dxfId="3472" priority="3457" operator="equal">
      <formula>"jan."</formula>
    </cfRule>
  </conditionalFormatting>
  <conditionalFormatting sqref="I9">
    <cfRule type="cellIs" dxfId="3471" priority="3456" operator="equal">
      <formula>"jan."</formula>
    </cfRule>
  </conditionalFormatting>
  <conditionalFormatting sqref="H9">
    <cfRule type="cellIs" dxfId="3470" priority="3455" operator="equal">
      <formula>"jan."</formula>
    </cfRule>
  </conditionalFormatting>
  <conditionalFormatting sqref="I9">
    <cfRule type="cellIs" dxfId="3469" priority="3454" operator="equal">
      <formula>"jan."</formula>
    </cfRule>
  </conditionalFormatting>
  <conditionalFormatting sqref="G9">
    <cfRule type="cellIs" dxfId="3468" priority="3453" operator="equal">
      <formula>"jan."</formula>
    </cfRule>
  </conditionalFormatting>
  <conditionalFormatting sqref="H9">
    <cfRule type="cellIs" dxfId="3467" priority="3452" operator="equal">
      <formula>"jan."</formula>
    </cfRule>
  </conditionalFormatting>
  <conditionalFormatting sqref="J9">
    <cfRule type="cellIs" dxfId="3466" priority="3451" operator="equal">
      <formula>"jan."</formula>
    </cfRule>
  </conditionalFormatting>
  <conditionalFormatting sqref="I9">
    <cfRule type="cellIs" dxfId="3465" priority="3450" operator="equal">
      <formula>"jan."</formula>
    </cfRule>
  </conditionalFormatting>
  <conditionalFormatting sqref="H9">
    <cfRule type="cellIs" dxfId="3464" priority="3449" operator="equal">
      <formula>"jan."</formula>
    </cfRule>
  </conditionalFormatting>
  <conditionalFormatting sqref="I9">
    <cfRule type="cellIs" dxfId="3463" priority="3448" operator="equal">
      <formula>"jan."</formula>
    </cfRule>
  </conditionalFormatting>
  <conditionalFormatting sqref="H9">
    <cfRule type="cellIs" dxfId="3462" priority="3447" operator="equal">
      <formula>"jan."</formula>
    </cfRule>
  </conditionalFormatting>
  <conditionalFormatting sqref="I9">
    <cfRule type="cellIs" dxfId="3461" priority="3446" operator="equal">
      <formula>"jan."</formula>
    </cfRule>
  </conditionalFormatting>
  <conditionalFormatting sqref="G9">
    <cfRule type="cellIs" dxfId="3460" priority="3445" operator="equal">
      <formula>"jan."</formula>
    </cfRule>
  </conditionalFormatting>
  <conditionalFormatting sqref="H9">
    <cfRule type="cellIs" dxfId="3459" priority="3444" operator="equal">
      <formula>"jan."</formula>
    </cfRule>
  </conditionalFormatting>
  <conditionalFormatting sqref="J9">
    <cfRule type="cellIs" dxfId="3458" priority="3443" operator="equal">
      <formula>"jan."</formula>
    </cfRule>
  </conditionalFormatting>
  <conditionalFormatting sqref="H9">
    <cfRule type="cellIs" dxfId="3457" priority="3442" operator="equal">
      <formula>"jan."</formula>
    </cfRule>
  </conditionalFormatting>
  <conditionalFormatting sqref="G9">
    <cfRule type="cellIs" dxfId="3456" priority="3441" operator="equal">
      <formula>"jan."</formula>
    </cfRule>
  </conditionalFormatting>
  <conditionalFormatting sqref="H9">
    <cfRule type="cellIs" dxfId="3455" priority="3440" operator="equal">
      <formula>"jan."</formula>
    </cfRule>
  </conditionalFormatting>
  <conditionalFormatting sqref="G9">
    <cfRule type="cellIs" dxfId="3454" priority="3439" operator="equal">
      <formula>"jan."</formula>
    </cfRule>
  </conditionalFormatting>
  <conditionalFormatting sqref="H9">
    <cfRule type="cellIs" dxfId="3453" priority="3438" operator="equal">
      <formula>"jan."</formula>
    </cfRule>
  </conditionalFormatting>
  <conditionalFormatting sqref="F9">
    <cfRule type="cellIs" dxfId="3452" priority="3437" operator="equal">
      <formula>"jan."</formula>
    </cfRule>
  </conditionalFormatting>
  <conditionalFormatting sqref="G9">
    <cfRule type="cellIs" dxfId="3451" priority="3436" operator="equal">
      <formula>"jan."</formula>
    </cfRule>
  </conditionalFormatting>
  <conditionalFormatting sqref="I9">
    <cfRule type="cellIs" dxfId="3450" priority="3435" operator="equal">
      <formula>"jan."</formula>
    </cfRule>
  </conditionalFormatting>
  <conditionalFormatting sqref="J9">
    <cfRule type="cellIs" dxfId="3449" priority="3434" operator="equal">
      <formula>"jan."</formula>
    </cfRule>
  </conditionalFormatting>
  <conditionalFormatting sqref="I9">
    <cfRule type="cellIs" dxfId="3448" priority="3433" operator="equal">
      <formula>"jan."</formula>
    </cfRule>
  </conditionalFormatting>
  <conditionalFormatting sqref="J9">
    <cfRule type="cellIs" dxfId="3447" priority="3432" operator="equal">
      <formula>"jan."</formula>
    </cfRule>
  </conditionalFormatting>
  <conditionalFormatting sqref="I9">
    <cfRule type="cellIs" dxfId="3446" priority="3431" operator="equal">
      <formula>"jan."</formula>
    </cfRule>
  </conditionalFormatting>
  <conditionalFormatting sqref="J9">
    <cfRule type="cellIs" dxfId="3445" priority="3430" operator="equal">
      <formula>"jan."</formula>
    </cfRule>
  </conditionalFormatting>
  <conditionalFormatting sqref="H9">
    <cfRule type="cellIs" dxfId="3444" priority="3429" operator="equal">
      <formula>"jan."</formula>
    </cfRule>
  </conditionalFormatting>
  <conditionalFormatting sqref="I9">
    <cfRule type="cellIs" dxfId="3443" priority="3428" operator="equal">
      <formula>"jan."</formula>
    </cfRule>
  </conditionalFormatting>
  <conditionalFormatting sqref="I9">
    <cfRule type="cellIs" dxfId="3442" priority="3427" operator="equal">
      <formula>"jan."</formula>
    </cfRule>
  </conditionalFormatting>
  <conditionalFormatting sqref="H9">
    <cfRule type="cellIs" dxfId="3441" priority="3426" operator="equal">
      <formula>"jan."</formula>
    </cfRule>
  </conditionalFormatting>
  <conditionalFormatting sqref="I9">
    <cfRule type="cellIs" dxfId="3440" priority="3425" operator="equal">
      <formula>"jan."</formula>
    </cfRule>
  </conditionalFormatting>
  <conditionalFormatting sqref="H9">
    <cfRule type="cellIs" dxfId="3439" priority="3424" operator="equal">
      <formula>"jan."</formula>
    </cfRule>
  </conditionalFormatting>
  <conditionalFormatting sqref="I9">
    <cfRule type="cellIs" dxfId="3438" priority="3423" operator="equal">
      <formula>"jan."</formula>
    </cfRule>
  </conditionalFormatting>
  <conditionalFormatting sqref="G9">
    <cfRule type="cellIs" dxfId="3437" priority="3422" operator="equal">
      <formula>"jan."</formula>
    </cfRule>
  </conditionalFormatting>
  <conditionalFormatting sqref="H9">
    <cfRule type="cellIs" dxfId="3436" priority="3421" operator="equal">
      <formula>"jan."</formula>
    </cfRule>
  </conditionalFormatting>
  <conditionalFormatting sqref="J9">
    <cfRule type="cellIs" dxfId="3435" priority="3420" operator="equal">
      <formula>"jan."</formula>
    </cfRule>
  </conditionalFormatting>
  <conditionalFormatting sqref="I9">
    <cfRule type="cellIs" dxfId="3434" priority="3419" operator="equal">
      <formula>"jan."</formula>
    </cfRule>
  </conditionalFormatting>
  <conditionalFormatting sqref="H9">
    <cfRule type="cellIs" dxfId="3433" priority="3418" operator="equal">
      <formula>"jan."</formula>
    </cfRule>
  </conditionalFormatting>
  <conditionalFormatting sqref="I9">
    <cfRule type="cellIs" dxfId="3432" priority="3417" operator="equal">
      <formula>"jan."</formula>
    </cfRule>
  </conditionalFormatting>
  <conditionalFormatting sqref="H9">
    <cfRule type="cellIs" dxfId="3431" priority="3416" operator="equal">
      <formula>"jan."</formula>
    </cfRule>
  </conditionalFormatting>
  <conditionalFormatting sqref="I9">
    <cfRule type="cellIs" dxfId="3430" priority="3415" operator="equal">
      <formula>"jan."</formula>
    </cfRule>
  </conditionalFormatting>
  <conditionalFormatting sqref="G9">
    <cfRule type="cellIs" dxfId="3429" priority="3414" operator="equal">
      <formula>"jan."</formula>
    </cfRule>
  </conditionalFormatting>
  <conditionalFormatting sqref="H9">
    <cfRule type="cellIs" dxfId="3428" priority="3413" operator="equal">
      <formula>"jan."</formula>
    </cfRule>
  </conditionalFormatting>
  <conditionalFormatting sqref="J9">
    <cfRule type="cellIs" dxfId="3427" priority="3412" operator="equal">
      <formula>"jan."</formula>
    </cfRule>
  </conditionalFormatting>
  <conditionalFormatting sqref="H9">
    <cfRule type="cellIs" dxfId="3426" priority="3411" operator="equal">
      <formula>"jan."</formula>
    </cfRule>
  </conditionalFormatting>
  <conditionalFormatting sqref="G9">
    <cfRule type="cellIs" dxfId="3425" priority="3410" operator="equal">
      <formula>"jan."</formula>
    </cfRule>
  </conditionalFormatting>
  <conditionalFormatting sqref="H9">
    <cfRule type="cellIs" dxfId="3424" priority="3409" operator="equal">
      <formula>"jan."</formula>
    </cfRule>
  </conditionalFormatting>
  <conditionalFormatting sqref="G9">
    <cfRule type="cellIs" dxfId="3423" priority="3408" operator="equal">
      <formula>"jan."</formula>
    </cfRule>
  </conditionalFormatting>
  <conditionalFormatting sqref="H9">
    <cfRule type="cellIs" dxfId="3422" priority="3407" operator="equal">
      <formula>"jan."</formula>
    </cfRule>
  </conditionalFormatting>
  <conditionalFormatting sqref="F9">
    <cfRule type="cellIs" dxfId="3421" priority="3406" operator="equal">
      <formula>"jan."</formula>
    </cfRule>
  </conditionalFormatting>
  <conditionalFormatting sqref="G9">
    <cfRule type="cellIs" dxfId="3420" priority="3405" operator="equal">
      <formula>"jan."</formula>
    </cfRule>
  </conditionalFormatting>
  <conditionalFormatting sqref="I9">
    <cfRule type="cellIs" dxfId="3419" priority="3404" operator="equal">
      <formula>"jan."</formula>
    </cfRule>
  </conditionalFormatting>
  <conditionalFormatting sqref="I9">
    <cfRule type="cellIs" dxfId="3418" priority="3403" operator="equal">
      <formula>"jan."</formula>
    </cfRule>
  </conditionalFormatting>
  <conditionalFormatting sqref="H9">
    <cfRule type="cellIs" dxfId="3417" priority="3402" operator="equal">
      <formula>"jan."</formula>
    </cfRule>
  </conditionalFormatting>
  <conditionalFormatting sqref="I9">
    <cfRule type="cellIs" dxfId="3416" priority="3401" operator="equal">
      <formula>"jan."</formula>
    </cfRule>
  </conditionalFormatting>
  <conditionalFormatting sqref="H9">
    <cfRule type="cellIs" dxfId="3415" priority="3400" operator="equal">
      <formula>"jan."</formula>
    </cfRule>
  </conditionalFormatting>
  <conditionalFormatting sqref="I9">
    <cfRule type="cellIs" dxfId="3414" priority="3399" operator="equal">
      <formula>"jan."</formula>
    </cfRule>
  </conditionalFormatting>
  <conditionalFormatting sqref="G9">
    <cfRule type="cellIs" dxfId="3413" priority="3398" operator="equal">
      <formula>"jan."</formula>
    </cfRule>
  </conditionalFormatting>
  <conditionalFormatting sqref="H9">
    <cfRule type="cellIs" dxfId="3412" priority="3397" operator="equal">
      <formula>"jan."</formula>
    </cfRule>
  </conditionalFormatting>
  <conditionalFormatting sqref="J9">
    <cfRule type="cellIs" dxfId="3411" priority="3396" operator="equal">
      <formula>"jan."</formula>
    </cfRule>
  </conditionalFormatting>
  <conditionalFormatting sqref="H9">
    <cfRule type="cellIs" dxfId="3410" priority="3395" operator="equal">
      <formula>"jan."</formula>
    </cfRule>
  </conditionalFormatting>
  <conditionalFormatting sqref="G9">
    <cfRule type="cellIs" dxfId="3409" priority="3394" operator="equal">
      <formula>"jan."</formula>
    </cfRule>
  </conditionalFormatting>
  <conditionalFormatting sqref="H9">
    <cfRule type="cellIs" dxfId="3408" priority="3393" operator="equal">
      <formula>"jan."</formula>
    </cfRule>
  </conditionalFormatting>
  <conditionalFormatting sqref="G9">
    <cfRule type="cellIs" dxfId="3407" priority="3392" operator="equal">
      <formula>"jan."</formula>
    </cfRule>
  </conditionalFormatting>
  <conditionalFormatting sqref="H9">
    <cfRule type="cellIs" dxfId="3406" priority="3391" operator="equal">
      <formula>"jan."</formula>
    </cfRule>
  </conditionalFormatting>
  <conditionalFormatting sqref="F9">
    <cfRule type="cellIs" dxfId="3405" priority="3390" operator="equal">
      <formula>"jan."</formula>
    </cfRule>
  </conditionalFormatting>
  <conditionalFormatting sqref="G9">
    <cfRule type="cellIs" dxfId="3404" priority="3389" operator="equal">
      <formula>"jan."</formula>
    </cfRule>
  </conditionalFormatting>
  <conditionalFormatting sqref="I9">
    <cfRule type="cellIs" dxfId="3403" priority="3388" operator="equal">
      <formula>"jan."</formula>
    </cfRule>
  </conditionalFormatting>
  <conditionalFormatting sqref="H9">
    <cfRule type="cellIs" dxfId="3402" priority="3387" operator="equal">
      <formula>"jan."</formula>
    </cfRule>
  </conditionalFormatting>
  <conditionalFormatting sqref="G9">
    <cfRule type="cellIs" dxfId="3401" priority="3386" operator="equal">
      <formula>"jan."</formula>
    </cfRule>
  </conditionalFormatting>
  <conditionalFormatting sqref="H9">
    <cfRule type="cellIs" dxfId="3400" priority="3385" operator="equal">
      <formula>"jan."</formula>
    </cfRule>
  </conditionalFormatting>
  <conditionalFormatting sqref="G9">
    <cfRule type="cellIs" dxfId="3399" priority="3384" operator="equal">
      <formula>"jan."</formula>
    </cfRule>
  </conditionalFormatting>
  <conditionalFormatting sqref="H9">
    <cfRule type="cellIs" dxfId="3398" priority="3383" operator="equal">
      <formula>"jan."</formula>
    </cfRule>
  </conditionalFormatting>
  <conditionalFormatting sqref="F9">
    <cfRule type="cellIs" dxfId="3397" priority="3382" operator="equal">
      <formula>"jan."</formula>
    </cfRule>
  </conditionalFormatting>
  <conditionalFormatting sqref="G9">
    <cfRule type="cellIs" dxfId="3396" priority="3381" operator="equal">
      <formula>"jan."</formula>
    </cfRule>
  </conditionalFormatting>
  <conditionalFormatting sqref="I9">
    <cfRule type="cellIs" dxfId="3395" priority="3380" operator="equal">
      <formula>"jan."</formula>
    </cfRule>
  </conditionalFormatting>
  <conditionalFormatting sqref="G9">
    <cfRule type="cellIs" dxfId="3394" priority="3379" operator="equal">
      <formula>"jan."</formula>
    </cfRule>
  </conditionalFormatting>
  <conditionalFormatting sqref="F9">
    <cfRule type="cellIs" dxfId="3393" priority="3378" operator="equal">
      <formula>"jan."</formula>
    </cfRule>
  </conditionalFormatting>
  <conditionalFormatting sqref="G9">
    <cfRule type="cellIs" dxfId="3392" priority="3377" operator="equal">
      <formula>"jan."</formula>
    </cfRule>
  </conditionalFormatting>
  <conditionalFormatting sqref="F9">
    <cfRule type="cellIs" dxfId="3391" priority="3376" operator="equal">
      <formula>"jan."</formula>
    </cfRule>
  </conditionalFormatting>
  <conditionalFormatting sqref="G9">
    <cfRule type="cellIs" dxfId="3390" priority="3375" operator="equal">
      <formula>"jan."</formula>
    </cfRule>
  </conditionalFormatting>
  <conditionalFormatting sqref="F9">
    <cfRule type="cellIs" dxfId="3389" priority="3374" operator="equal">
      <formula>"jan."</formula>
    </cfRule>
  </conditionalFormatting>
  <conditionalFormatting sqref="H9">
    <cfRule type="cellIs" dxfId="3388" priority="3373" operator="equal">
      <formula>"jan."</formula>
    </cfRule>
  </conditionalFormatting>
  <conditionalFormatting sqref="K9">
    <cfRule type="cellIs" dxfId="3387" priority="3372" operator="equal">
      <formula>"jan."</formula>
    </cfRule>
  </conditionalFormatting>
  <conditionalFormatting sqref="L9">
    <cfRule type="cellIs" dxfId="3386" priority="3371" operator="equal">
      <formula>"jan."</formula>
    </cfRule>
  </conditionalFormatting>
  <conditionalFormatting sqref="M9">
    <cfRule type="cellIs" dxfId="3385" priority="3370" operator="equal">
      <formula>"jan."</formula>
    </cfRule>
  </conditionalFormatting>
  <conditionalFormatting sqref="L9">
    <cfRule type="cellIs" dxfId="3384" priority="3369" operator="equal">
      <formula>"jan."</formula>
    </cfRule>
  </conditionalFormatting>
  <conditionalFormatting sqref="K9">
    <cfRule type="cellIs" dxfId="3383" priority="3368" operator="equal">
      <formula>"jan."</formula>
    </cfRule>
  </conditionalFormatting>
  <conditionalFormatting sqref="L9">
    <cfRule type="cellIs" dxfId="3382" priority="3367" operator="equal">
      <formula>"jan."</formula>
    </cfRule>
  </conditionalFormatting>
  <conditionalFormatting sqref="K9">
    <cfRule type="cellIs" dxfId="3381" priority="3366" operator="equal">
      <formula>"jan."</formula>
    </cfRule>
  </conditionalFormatting>
  <conditionalFormatting sqref="L9">
    <cfRule type="cellIs" dxfId="3380" priority="3365" operator="equal">
      <formula>"jan."</formula>
    </cfRule>
  </conditionalFormatting>
  <conditionalFormatting sqref="J9">
    <cfRule type="cellIs" dxfId="3379" priority="3364" operator="equal">
      <formula>"jan."</formula>
    </cfRule>
  </conditionalFormatting>
  <conditionalFormatting sqref="K9">
    <cfRule type="cellIs" dxfId="3378" priority="3363" operator="equal">
      <formula>"jan."</formula>
    </cfRule>
  </conditionalFormatting>
  <conditionalFormatting sqref="K9">
    <cfRule type="cellIs" dxfId="3377" priority="3362" operator="equal">
      <formula>"jan."</formula>
    </cfRule>
  </conditionalFormatting>
  <conditionalFormatting sqref="J9">
    <cfRule type="cellIs" dxfId="3376" priority="3361" operator="equal">
      <formula>"jan."</formula>
    </cfRule>
  </conditionalFormatting>
  <conditionalFormatting sqref="K9">
    <cfRule type="cellIs" dxfId="3375" priority="3360" operator="equal">
      <formula>"jan."</formula>
    </cfRule>
  </conditionalFormatting>
  <conditionalFormatting sqref="J9">
    <cfRule type="cellIs" dxfId="3374" priority="3359" operator="equal">
      <formula>"jan."</formula>
    </cfRule>
  </conditionalFormatting>
  <conditionalFormatting sqref="K9">
    <cfRule type="cellIs" dxfId="3373" priority="3358" operator="equal">
      <formula>"jan."</formula>
    </cfRule>
  </conditionalFormatting>
  <conditionalFormatting sqref="I9">
    <cfRule type="cellIs" dxfId="3372" priority="3357" operator="equal">
      <formula>"jan."</formula>
    </cfRule>
  </conditionalFormatting>
  <conditionalFormatting sqref="J9">
    <cfRule type="cellIs" dxfId="3371" priority="3356" operator="equal">
      <formula>"jan."</formula>
    </cfRule>
  </conditionalFormatting>
  <conditionalFormatting sqref="L9">
    <cfRule type="cellIs" dxfId="3370" priority="3355" operator="equal">
      <formula>"jan."</formula>
    </cfRule>
  </conditionalFormatting>
  <conditionalFormatting sqref="K9">
    <cfRule type="cellIs" dxfId="3369" priority="3354" operator="equal">
      <formula>"jan."</formula>
    </cfRule>
  </conditionalFormatting>
  <conditionalFormatting sqref="J9">
    <cfRule type="cellIs" dxfId="3368" priority="3353" operator="equal">
      <formula>"jan."</formula>
    </cfRule>
  </conditionalFormatting>
  <conditionalFormatting sqref="J9">
    <cfRule type="cellIs" dxfId="3367" priority="3351" operator="equal">
      <formula>"jan."</formula>
    </cfRule>
  </conditionalFormatting>
  <conditionalFormatting sqref="K9">
    <cfRule type="cellIs" dxfId="3366" priority="3350" operator="equal">
      <formula>"jan."</formula>
    </cfRule>
  </conditionalFormatting>
  <conditionalFormatting sqref="I9">
    <cfRule type="cellIs" dxfId="3365" priority="3349" operator="equal">
      <formula>"jan."</formula>
    </cfRule>
  </conditionalFormatting>
  <conditionalFormatting sqref="J9">
    <cfRule type="cellIs" dxfId="3364" priority="3348" operator="equal">
      <formula>"jan."</formula>
    </cfRule>
  </conditionalFormatting>
  <conditionalFormatting sqref="L9">
    <cfRule type="cellIs" dxfId="3363" priority="3347" operator="equal">
      <formula>"jan."</formula>
    </cfRule>
  </conditionalFormatting>
  <conditionalFormatting sqref="J9">
    <cfRule type="cellIs" dxfId="3362" priority="3346" operator="equal">
      <formula>"jan."</formula>
    </cfRule>
  </conditionalFormatting>
  <conditionalFormatting sqref="I9">
    <cfRule type="cellIs" dxfId="3361" priority="3345" operator="equal">
      <formula>"jan."</formula>
    </cfRule>
  </conditionalFormatting>
  <conditionalFormatting sqref="J9">
    <cfRule type="cellIs" dxfId="3360" priority="3344" operator="equal">
      <formula>"jan."</formula>
    </cfRule>
  </conditionalFormatting>
  <conditionalFormatting sqref="I9">
    <cfRule type="cellIs" dxfId="3359" priority="3343" operator="equal">
      <formula>"jan."</formula>
    </cfRule>
  </conditionalFormatting>
  <conditionalFormatting sqref="J9">
    <cfRule type="cellIs" dxfId="3358" priority="3342" operator="equal">
      <formula>"jan."</formula>
    </cfRule>
  </conditionalFormatting>
  <conditionalFormatting sqref="H9">
    <cfRule type="cellIs" dxfId="3357" priority="3341" operator="equal">
      <formula>"jan."</formula>
    </cfRule>
  </conditionalFormatting>
  <conditionalFormatting sqref="I9">
    <cfRule type="cellIs" dxfId="3356" priority="3340" operator="equal">
      <formula>"jan."</formula>
    </cfRule>
  </conditionalFormatting>
  <conditionalFormatting sqref="K9">
    <cfRule type="cellIs" dxfId="3355" priority="3339" operator="equal">
      <formula>"jan."</formula>
    </cfRule>
  </conditionalFormatting>
  <conditionalFormatting sqref="K9">
    <cfRule type="cellIs" dxfId="3354" priority="3338" operator="equal">
      <formula>"jan."</formula>
    </cfRule>
  </conditionalFormatting>
  <conditionalFormatting sqref="J9">
    <cfRule type="cellIs" dxfId="3353" priority="3337" operator="equal">
      <formula>"jan."</formula>
    </cfRule>
  </conditionalFormatting>
  <conditionalFormatting sqref="K9">
    <cfRule type="cellIs" dxfId="3352" priority="3336" operator="equal">
      <formula>"jan."</formula>
    </cfRule>
  </conditionalFormatting>
  <conditionalFormatting sqref="J9">
    <cfRule type="cellIs" dxfId="3351" priority="3335" operator="equal">
      <formula>"jan."</formula>
    </cfRule>
  </conditionalFormatting>
  <conditionalFormatting sqref="K9">
    <cfRule type="cellIs" dxfId="3350" priority="3334" operator="equal">
      <formula>"jan."</formula>
    </cfRule>
  </conditionalFormatting>
  <conditionalFormatting sqref="I9">
    <cfRule type="cellIs" dxfId="3349" priority="3333" operator="equal">
      <formula>"jan."</formula>
    </cfRule>
  </conditionalFormatting>
  <conditionalFormatting sqref="J9">
    <cfRule type="cellIs" dxfId="3348" priority="3332" operator="equal">
      <formula>"jan."</formula>
    </cfRule>
  </conditionalFormatting>
  <conditionalFormatting sqref="L9">
    <cfRule type="cellIs" dxfId="3347" priority="3331" operator="equal">
      <formula>"jan."</formula>
    </cfRule>
  </conditionalFormatting>
  <conditionalFormatting sqref="J9">
    <cfRule type="cellIs" dxfId="3346" priority="3330" operator="equal">
      <formula>"jan."</formula>
    </cfRule>
  </conditionalFormatting>
  <conditionalFormatting sqref="I9">
    <cfRule type="cellIs" dxfId="3345" priority="3329" operator="equal">
      <formula>"jan."</formula>
    </cfRule>
  </conditionalFormatting>
  <conditionalFormatting sqref="J9">
    <cfRule type="cellIs" dxfId="3344" priority="3328" operator="equal">
      <formula>"jan."</formula>
    </cfRule>
  </conditionalFormatting>
  <conditionalFormatting sqref="I9">
    <cfRule type="cellIs" dxfId="3343" priority="3327" operator="equal">
      <formula>"jan."</formula>
    </cfRule>
  </conditionalFormatting>
  <conditionalFormatting sqref="J9">
    <cfRule type="cellIs" dxfId="3342" priority="3326" operator="equal">
      <formula>"jan."</formula>
    </cfRule>
  </conditionalFormatting>
  <conditionalFormatting sqref="H9">
    <cfRule type="cellIs" dxfId="3341" priority="3325" operator="equal">
      <formula>"jan."</formula>
    </cfRule>
  </conditionalFormatting>
  <conditionalFormatting sqref="I9">
    <cfRule type="cellIs" dxfId="3340" priority="3324" operator="equal">
      <formula>"jan."</formula>
    </cfRule>
  </conditionalFormatting>
  <conditionalFormatting sqref="K9">
    <cfRule type="cellIs" dxfId="3339" priority="3323" operator="equal">
      <formula>"jan."</formula>
    </cfRule>
  </conditionalFormatting>
  <conditionalFormatting sqref="J9">
    <cfRule type="cellIs" dxfId="3338" priority="3322" operator="equal">
      <formula>"jan."</formula>
    </cfRule>
  </conditionalFormatting>
  <conditionalFormatting sqref="I9">
    <cfRule type="cellIs" dxfId="3337" priority="3321" operator="equal">
      <formula>"jan."</formula>
    </cfRule>
  </conditionalFormatting>
  <conditionalFormatting sqref="J9">
    <cfRule type="cellIs" dxfId="3336" priority="3320" operator="equal">
      <formula>"jan."</formula>
    </cfRule>
  </conditionalFormatting>
  <conditionalFormatting sqref="I9">
    <cfRule type="cellIs" dxfId="3335" priority="3319" operator="equal">
      <formula>"jan."</formula>
    </cfRule>
  </conditionalFormatting>
  <conditionalFormatting sqref="J9">
    <cfRule type="cellIs" dxfId="3334" priority="3318" operator="equal">
      <formula>"jan."</formula>
    </cfRule>
  </conditionalFormatting>
  <conditionalFormatting sqref="H9">
    <cfRule type="cellIs" dxfId="3333" priority="3317" operator="equal">
      <formula>"jan."</formula>
    </cfRule>
  </conditionalFormatting>
  <conditionalFormatting sqref="I9">
    <cfRule type="cellIs" dxfId="3332" priority="3316" operator="equal">
      <formula>"jan."</formula>
    </cfRule>
  </conditionalFormatting>
  <conditionalFormatting sqref="K9">
    <cfRule type="cellIs" dxfId="3331" priority="3315" operator="equal">
      <formula>"jan."</formula>
    </cfRule>
  </conditionalFormatting>
  <conditionalFormatting sqref="I9">
    <cfRule type="cellIs" dxfId="3330" priority="3314" operator="equal">
      <formula>"jan."</formula>
    </cfRule>
  </conditionalFormatting>
  <conditionalFormatting sqref="H9">
    <cfRule type="cellIs" dxfId="3329" priority="3313" operator="equal">
      <formula>"jan."</formula>
    </cfRule>
  </conditionalFormatting>
  <conditionalFormatting sqref="I9">
    <cfRule type="cellIs" dxfId="3328" priority="3312" operator="equal">
      <formula>"jan."</formula>
    </cfRule>
  </conditionalFormatting>
  <conditionalFormatting sqref="H9">
    <cfRule type="cellIs" dxfId="3327" priority="3311" operator="equal">
      <formula>"jan."</formula>
    </cfRule>
  </conditionalFormatting>
  <conditionalFormatting sqref="I9">
    <cfRule type="cellIs" dxfId="3326" priority="3310" operator="equal">
      <formula>"jan."</formula>
    </cfRule>
  </conditionalFormatting>
  <conditionalFormatting sqref="G9">
    <cfRule type="cellIs" dxfId="3325" priority="3309" operator="equal">
      <formula>"jan."</formula>
    </cfRule>
  </conditionalFormatting>
  <conditionalFormatting sqref="H9">
    <cfRule type="cellIs" dxfId="3324" priority="3308" operator="equal">
      <formula>"jan."</formula>
    </cfRule>
  </conditionalFormatting>
  <conditionalFormatting sqref="J9">
    <cfRule type="cellIs" dxfId="3323" priority="3307" operator="equal">
      <formula>"jan."</formula>
    </cfRule>
  </conditionalFormatting>
  <conditionalFormatting sqref="K9">
    <cfRule type="cellIs" dxfId="3322" priority="3306" operator="equal">
      <formula>"jan."</formula>
    </cfRule>
  </conditionalFormatting>
  <conditionalFormatting sqref="J9">
    <cfRule type="cellIs" dxfId="3321" priority="3305" operator="equal">
      <formula>"jan."</formula>
    </cfRule>
  </conditionalFormatting>
  <conditionalFormatting sqref="K9">
    <cfRule type="cellIs" dxfId="3320" priority="3304" operator="equal">
      <formula>"jan."</formula>
    </cfRule>
  </conditionalFormatting>
  <conditionalFormatting sqref="J9">
    <cfRule type="cellIs" dxfId="3319" priority="3303" operator="equal">
      <formula>"jan."</formula>
    </cfRule>
  </conditionalFormatting>
  <conditionalFormatting sqref="K9">
    <cfRule type="cellIs" dxfId="3318" priority="3302" operator="equal">
      <formula>"jan."</formula>
    </cfRule>
  </conditionalFormatting>
  <conditionalFormatting sqref="I9">
    <cfRule type="cellIs" dxfId="3317" priority="3301" operator="equal">
      <formula>"jan."</formula>
    </cfRule>
  </conditionalFormatting>
  <conditionalFormatting sqref="J9">
    <cfRule type="cellIs" dxfId="3316" priority="3300" operator="equal">
      <formula>"jan."</formula>
    </cfRule>
  </conditionalFormatting>
  <conditionalFormatting sqref="J9">
    <cfRule type="cellIs" dxfId="3315" priority="3299" operator="equal">
      <formula>"jan."</formula>
    </cfRule>
  </conditionalFormatting>
  <conditionalFormatting sqref="I9">
    <cfRule type="cellIs" dxfId="3314" priority="3298" operator="equal">
      <formula>"jan."</formula>
    </cfRule>
  </conditionalFormatting>
  <conditionalFormatting sqref="J9">
    <cfRule type="cellIs" dxfId="3313" priority="3297" operator="equal">
      <formula>"jan."</formula>
    </cfRule>
  </conditionalFormatting>
  <conditionalFormatting sqref="I9">
    <cfRule type="cellIs" dxfId="3312" priority="3296" operator="equal">
      <formula>"jan."</formula>
    </cfRule>
  </conditionalFormatting>
  <conditionalFormatting sqref="J9">
    <cfRule type="cellIs" dxfId="3311" priority="3295" operator="equal">
      <formula>"jan."</formula>
    </cfRule>
  </conditionalFormatting>
  <conditionalFormatting sqref="H9">
    <cfRule type="cellIs" dxfId="3310" priority="3294" operator="equal">
      <formula>"jan."</formula>
    </cfRule>
  </conditionalFormatting>
  <conditionalFormatting sqref="I9">
    <cfRule type="cellIs" dxfId="3309" priority="3293" operator="equal">
      <formula>"jan."</formula>
    </cfRule>
  </conditionalFormatting>
  <conditionalFormatting sqref="K9">
    <cfRule type="cellIs" dxfId="3308" priority="3292" operator="equal">
      <formula>"jan."</formula>
    </cfRule>
  </conditionalFormatting>
  <conditionalFormatting sqref="J9">
    <cfRule type="cellIs" dxfId="3307" priority="3291" operator="equal">
      <formula>"jan."</formula>
    </cfRule>
  </conditionalFormatting>
  <conditionalFormatting sqref="I9">
    <cfRule type="cellIs" dxfId="3306" priority="3290" operator="equal">
      <formula>"jan."</formula>
    </cfRule>
  </conditionalFormatting>
  <conditionalFormatting sqref="J9">
    <cfRule type="cellIs" dxfId="3305" priority="3289" operator="equal">
      <formula>"jan."</formula>
    </cfRule>
  </conditionalFormatting>
  <conditionalFormatting sqref="I9">
    <cfRule type="cellIs" dxfId="3304" priority="3288" operator="equal">
      <formula>"jan."</formula>
    </cfRule>
  </conditionalFormatting>
  <conditionalFormatting sqref="J9">
    <cfRule type="cellIs" dxfId="3303" priority="3287" operator="equal">
      <formula>"jan."</formula>
    </cfRule>
  </conditionalFormatting>
  <conditionalFormatting sqref="H9">
    <cfRule type="cellIs" dxfId="3302" priority="3286" operator="equal">
      <formula>"jan."</formula>
    </cfRule>
  </conditionalFormatting>
  <conditionalFormatting sqref="I9">
    <cfRule type="cellIs" dxfId="3301" priority="3285" operator="equal">
      <formula>"jan."</formula>
    </cfRule>
  </conditionalFormatting>
  <conditionalFormatting sqref="K9">
    <cfRule type="cellIs" dxfId="3300" priority="3284" operator="equal">
      <formula>"jan."</formula>
    </cfRule>
  </conditionalFormatting>
  <conditionalFormatting sqref="I9">
    <cfRule type="cellIs" dxfId="3299" priority="3283" operator="equal">
      <formula>"jan."</formula>
    </cfRule>
  </conditionalFormatting>
  <conditionalFormatting sqref="H9">
    <cfRule type="cellIs" dxfId="3298" priority="3282" operator="equal">
      <formula>"jan."</formula>
    </cfRule>
  </conditionalFormatting>
  <conditionalFormatting sqref="I9">
    <cfRule type="cellIs" dxfId="3297" priority="3281" operator="equal">
      <formula>"jan."</formula>
    </cfRule>
  </conditionalFormatting>
  <conditionalFormatting sqref="H9">
    <cfRule type="cellIs" dxfId="3296" priority="3280" operator="equal">
      <formula>"jan."</formula>
    </cfRule>
  </conditionalFormatting>
  <conditionalFormatting sqref="I9">
    <cfRule type="cellIs" dxfId="3295" priority="3279" operator="equal">
      <formula>"jan."</formula>
    </cfRule>
  </conditionalFormatting>
  <conditionalFormatting sqref="G9">
    <cfRule type="cellIs" dxfId="3294" priority="3278" operator="equal">
      <formula>"jan."</formula>
    </cfRule>
  </conditionalFormatting>
  <conditionalFormatting sqref="H9">
    <cfRule type="cellIs" dxfId="3293" priority="3277" operator="equal">
      <formula>"jan."</formula>
    </cfRule>
  </conditionalFormatting>
  <conditionalFormatting sqref="J9">
    <cfRule type="cellIs" dxfId="3292" priority="3276" operator="equal">
      <formula>"jan."</formula>
    </cfRule>
  </conditionalFormatting>
  <conditionalFormatting sqref="J9">
    <cfRule type="cellIs" dxfId="3291" priority="3275" operator="equal">
      <formula>"jan."</formula>
    </cfRule>
  </conditionalFormatting>
  <conditionalFormatting sqref="I9">
    <cfRule type="cellIs" dxfId="3290" priority="3274" operator="equal">
      <formula>"jan."</formula>
    </cfRule>
  </conditionalFormatting>
  <conditionalFormatting sqref="J9">
    <cfRule type="cellIs" dxfId="3289" priority="3273" operator="equal">
      <formula>"jan."</formula>
    </cfRule>
  </conditionalFormatting>
  <conditionalFormatting sqref="I9">
    <cfRule type="cellIs" dxfId="3288" priority="3272" operator="equal">
      <formula>"jan."</formula>
    </cfRule>
  </conditionalFormatting>
  <conditionalFormatting sqref="J9">
    <cfRule type="cellIs" dxfId="3287" priority="3271" operator="equal">
      <formula>"jan."</formula>
    </cfRule>
  </conditionalFormatting>
  <conditionalFormatting sqref="H9">
    <cfRule type="cellIs" dxfId="3286" priority="3270" operator="equal">
      <formula>"jan."</formula>
    </cfRule>
  </conditionalFormatting>
  <conditionalFormatting sqref="I9">
    <cfRule type="cellIs" dxfId="3285" priority="3269" operator="equal">
      <formula>"jan."</formula>
    </cfRule>
  </conditionalFormatting>
  <conditionalFormatting sqref="K9">
    <cfRule type="cellIs" dxfId="3284" priority="3268" operator="equal">
      <formula>"jan."</formula>
    </cfRule>
  </conditionalFormatting>
  <conditionalFormatting sqref="I9">
    <cfRule type="cellIs" dxfId="3283" priority="3267" operator="equal">
      <formula>"jan."</formula>
    </cfRule>
  </conditionalFormatting>
  <conditionalFormatting sqref="H9">
    <cfRule type="cellIs" dxfId="3282" priority="3266" operator="equal">
      <formula>"jan."</formula>
    </cfRule>
  </conditionalFormatting>
  <conditionalFormatting sqref="I9">
    <cfRule type="cellIs" dxfId="3281" priority="3265" operator="equal">
      <formula>"jan."</formula>
    </cfRule>
  </conditionalFormatting>
  <conditionalFormatting sqref="H9">
    <cfRule type="cellIs" dxfId="3280" priority="3264" operator="equal">
      <formula>"jan."</formula>
    </cfRule>
  </conditionalFormatting>
  <conditionalFormatting sqref="I9">
    <cfRule type="cellIs" dxfId="3279" priority="3263" operator="equal">
      <formula>"jan."</formula>
    </cfRule>
  </conditionalFormatting>
  <conditionalFormatting sqref="G9">
    <cfRule type="cellIs" dxfId="3278" priority="3262" operator="equal">
      <formula>"jan."</formula>
    </cfRule>
  </conditionalFormatting>
  <conditionalFormatting sqref="H9">
    <cfRule type="cellIs" dxfId="3277" priority="3261" operator="equal">
      <formula>"jan."</formula>
    </cfRule>
  </conditionalFormatting>
  <conditionalFormatting sqref="J9">
    <cfRule type="cellIs" dxfId="3276" priority="3260" operator="equal">
      <formula>"jan."</formula>
    </cfRule>
  </conditionalFormatting>
  <conditionalFormatting sqref="I9">
    <cfRule type="cellIs" dxfId="3275" priority="3259" operator="equal">
      <formula>"jan."</formula>
    </cfRule>
  </conditionalFormatting>
  <conditionalFormatting sqref="H9">
    <cfRule type="cellIs" dxfId="3274" priority="3258" operator="equal">
      <formula>"jan."</formula>
    </cfRule>
  </conditionalFormatting>
  <conditionalFormatting sqref="I9">
    <cfRule type="cellIs" dxfId="3273" priority="3257" operator="equal">
      <formula>"jan."</formula>
    </cfRule>
  </conditionalFormatting>
  <conditionalFormatting sqref="H9">
    <cfRule type="cellIs" dxfId="3272" priority="3256" operator="equal">
      <formula>"jan."</formula>
    </cfRule>
  </conditionalFormatting>
  <conditionalFormatting sqref="I9">
    <cfRule type="cellIs" dxfId="3271" priority="3255" operator="equal">
      <formula>"jan."</formula>
    </cfRule>
  </conditionalFormatting>
  <conditionalFormatting sqref="G9">
    <cfRule type="cellIs" dxfId="3270" priority="3254" operator="equal">
      <formula>"jan."</formula>
    </cfRule>
  </conditionalFormatting>
  <conditionalFormatting sqref="H9">
    <cfRule type="cellIs" dxfId="3269" priority="3253" operator="equal">
      <formula>"jan."</formula>
    </cfRule>
  </conditionalFormatting>
  <conditionalFormatting sqref="J9">
    <cfRule type="cellIs" dxfId="3268" priority="3252" operator="equal">
      <formula>"jan."</formula>
    </cfRule>
  </conditionalFormatting>
  <conditionalFormatting sqref="H9">
    <cfRule type="cellIs" dxfId="3267" priority="3251" operator="equal">
      <formula>"jan."</formula>
    </cfRule>
  </conditionalFormatting>
  <conditionalFormatting sqref="G9">
    <cfRule type="cellIs" dxfId="3266" priority="3250" operator="equal">
      <formula>"jan."</formula>
    </cfRule>
  </conditionalFormatting>
  <conditionalFormatting sqref="H9">
    <cfRule type="cellIs" dxfId="3265" priority="3249" operator="equal">
      <formula>"jan."</formula>
    </cfRule>
  </conditionalFormatting>
  <conditionalFormatting sqref="G9">
    <cfRule type="cellIs" dxfId="3264" priority="3248" operator="equal">
      <formula>"jan."</formula>
    </cfRule>
  </conditionalFormatting>
  <conditionalFormatting sqref="H9">
    <cfRule type="cellIs" dxfId="3263" priority="3247" operator="equal">
      <formula>"jan."</formula>
    </cfRule>
  </conditionalFormatting>
  <conditionalFormatting sqref="F9">
    <cfRule type="cellIs" dxfId="3262" priority="3246" operator="equal">
      <formula>"jan."</formula>
    </cfRule>
  </conditionalFormatting>
  <conditionalFormatting sqref="G9">
    <cfRule type="cellIs" dxfId="3261" priority="3245" operator="equal">
      <formula>"jan."</formula>
    </cfRule>
  </conditionalFormatting>
  <conditionalFormatting sqref="I9">
    <cfRule type="cellIs" dxfId="3260" priority="3244" operator="equal">
      <formula>"jan."</formula>
    </cfRule>
  </conditionalFormatting>
  <conditionalFormatting sqref="L9">
    <cfRule type="cellIs" dxfId="3259" priority="3243" operator="equal">
      <formula>"jan."</formula>
    </cfRule>
  </conditionalFormatting>
  <conditionalFormatting sqref="K9">
    <cfRule type="cellIs" dxfId="3258" priority="3242" operator="equal">
      <formula>"jan."</formula>
    </cfRule>
  </conditionalFormatting>
  <conditionalFormatting sqref="J9">
    <cfRule type="cellIs" dxfId="3257" priority="3241" operator="equal">
      <formula>"jan."</formula>
    </cfRule>
  </conditionalFormatting>
  <conditionalFormatting sqref="K9">
    <cfRule type="cellIs" dxfId="3256" priority="3240" operator="equal">
      <formula>"jan."</formula>
    </cfRule>
  </conditionalFormatting>
  <conditionalFormatting sqref="J9">
    <cfRule type="cellIs" dxfId="3255" priority="3239" operator="equal">
      <formula>"jan."</formula>
    </cfRule>
  </conditionalFormatting>
  <conditionalFormatting sqref="K9">
    <cfRule type="cellIs" dxfId="3254" priority="3238" operator="equal">
      <formula>"jan."</formula>
    </cfRule>
  </conditionalFormatting>
  <conditionalFormatting sqref="I9">
    <cfRule type="cellIs" dxfId="3253" priority="3237" operator="equal">
      <formula>"jan."</formula>
    </cfRule>
  </conditionalFormatting>
  <conditionalFormatting sqref="J9">
    <cfRule type="cellIs" dxfId="3252" priority="3236" operator="equal">
      <formula>"jan."</formula>
    </cfRule>
  </conditionalFormatting>
  <conditionalFormatting sqref="J9">
    <cfRule type="cellIs" dxfId="3251" priority="3235" operator="equal">
      <formula>"jan."</formula>
    </cfRule>
  </conditionalFormatting>
  <conditionalFormatting sqref="I9">
    <cfRule type="cellIs" dxfId="3250" priority="3234" operator="equal">
      <formula>"jan."</formula>
    </cfRule>
  </conditionalFormatting>
  <conditionalFormatting sqref="J9">
    <cfRule type="cellIs" dxfId="3249" priority="3233" operator="equal">
      <formula>"jan."</formula>
    </cfRule>
  </conditionalFormatting>
  <conditionalFormatting sqref="I9">
    <cfRule type="cellIs" dxfId="3248" priority="3232" operator="equal">
      <formula>"jan."</formula>
    </cfRule>
  </conditionalFormatting>
  <conditionalFormatting sqref="J9">
    <cfRule type="cellIs" dxfId="3247" priority="3231" operator="equal">
      <formula>"jan."</formula>
    </cfRule>
  </conditionalFormatting>
  <conditionalFormatting sqref="H9">
    <cfRule type="cellIs" dxfId="3246" priority="3230" operator="equal">
      <formula>"jan."</formula>
    </cfRule>
  </conditionalFormatting>
  <conditionalFormatting sqref="I9">
    <cfRule type="cellIs" dxfId="3245" priority="3229" operator="equal">
      <formula>"jan."</formula>
    </cfRule>
  </conditionalFormatting>
  <conditionalFormatting sqref="K9">
    <cfRule type="cellIs" dxfId="3244" priority="3228" operator="equal">
      <formula>"jan."</formula>
    </cfRule>
  </conditionalFormatting>
  <conditionalFormatting sqref="J9">
    <cfRule type="cellIs" dxfId="3243" priority="3227" operator="equal">
      <formula>"jan."</formula>
    </cfRule>
  </conditionalFormatting>
  <conditionalFormatting sqref="I9">
    <cfRule type="cellIs" dxfId="3242" priority="3226" operator="equal">
      <formula>"jan."</formula>
    </cfRule>
  </conditionalFormatting>
  <conditionalFormatting sqref="J9">
    <cfRule type="cellIs" dxfId="3241" priority="3225" operator="equal">
      <formula>"jan."</formula>
    </cfRule>
  </conditionalFormatting>
  <conditionalFormatting sqref="I9">
    <cfRule type="cellIs" dxfId="3240" priority="3224" operator="equal">
      <formula>"jan."</formula>
    </cfRule>
  </conditionalFormatting>
  <conditionalFormatting sqref="H9">
    <cfRule type="cellIs" dxfId="3239" priority="3222" operator="equal">
      <formula>"jan."</formula>
    </cfRule>
  </conditionalFormatting>
  <conditionalFormatting sqref="I9">
    <cfRule type="cellIs" dxfId="3238" priority="3221" operator="equal">
      <formula>"jan."</formula>
    </cfRule>
  </conditionalFormatting>
  <conditionalFormatting sqref="K9">
    <cfRule type="cellIs" dxfId="3237" priority="3220" operator="equal">
      <formula>"jan."</formula>
    </cfRule>
  </conditionalFormatting>
  <conditionalFormatting sqref="I9">
    <cfRule type="cellIs" dxfId="3236" priority="3219" operator="equal">
      <formula>"jan."</formula>
    </cfRule>
  </conditionalFormatting>
  <conditionalFormatting sqref="H9">
    <cfRule type="cellIs" dxfId="3235" priority="3218" operator="equal">
      <formula>"jan."</formula>
    </cfRule>
  </conditionalFormatting>
  <conditionalFormatting sqref="I9">
    <cfRule type="cellIs" dxfId="3234" priority="3217" operator="equal">
      <formula>"jan."</formula>
    </cfRule>
  </conditionalFormatting>
  <conditionalFormatting sqref="H9">
    <cfRule type="cellIs" dxfId="3233" priority="3216" operator="equal">
      <formula>"jan."</formula>
    </cfRule>
  </conditionalFormatting>
  <conditionalFormatting sqref="I9">
    <cfRule type="cellIs" dxfId="3232" priority="3215" operator="equal">
      <formula>"jan."</formula>
    </cfRule>
  </conditionalFormatting>
  <conditionalFormatting sqref="G9">
    <cfRule type="cellIs" dxfId="3231" priority="3214" operator="equal">
      <formula>"jan."</formula>
    </cfRule>
  </conditionalFormatting>
  <conditionalFormatting sqref="H9">
    <cfRule type="cellIs" dxfId="3230" priority="3213" operator="equal">
      <formula>"jan."</formula>
    </cfRule>
  </conditionalFormatting>
  <conditionalFormatting sqref="J9">
    <cfRule type="cellIs" dxfId="3229" priority="3212" operator="equal">
      <formula>"jan."</formula>
    </cfRule>
  </conditionalFormatting>
  <conditionalFormatting sqref="J9">
    <cfRule type="cellIs" dxfId="3228" priority="3211" operator="equal">
      <formula>"jan."</formula>
    </cfRule>
  </conditionalFormatting>
  <conditionalFormatting sqref="I9">
    <cfRule type="cellIs" dxfId="3227" priority="3210" operator="equal">
      <formula>"jan."</formula>
    </cfRule>
  </conditionalFormatting>
  <conditionalFormatting sqref="J9">
    <cfRule type="cellIs" dxfId="3226" priority="3209" operator="equal">
      <formula>"jan."</formula>
    </cfRule>
  </conditionalFormatting>
  <conditionalFormatting sqref="I9">
    <cfRule type="cellIs" dxfId="3225" priority="3208" operator="equal">
      <formula>"jan."</formula>
    </cfRule>
  </conditionalFormatting>
  <conditionalFormatting sqref="J9">
    <cfRule type="cellIs" dxfId="3224" priority="3207" operator="equal">
      <formula>"jan."</formula>
    </cfRule>
  </conditionalFormatting>
  <conditionalFormatting sqref="H9">
    <cfRule type="cellIs" dxfId="3223" priority="3206" operator="equal">
      <formula>"jan."</formula>
    </cfRule>
  </conditionalFormatting>
  <conditionalFormatting sqref="I9">
    <cfRule type="cellIs" dxfId="3222" priority="3205" operator="equal">
      <formula>"jan."</formula>
    </cfRule>
  </conditionalFormatting>
  <conditionalFormatting sqref="K9">
    <cfRule type="cellIs" dxfId="3221" priority="3204" operator="equal">
      <formula>"jan."</formula>
    </cfRule>
  </conditionalFormatting>
  <conditionalFormatting sqref="I9">
    <cfRule type="cellIs" dxfId="3220" priority="3203" operator="equal">
      <formula>"jan."</formula>
    </cfRule>
  </conditionalFormatting>
  <conditionalFormatting sqref="H9">
    <cfRule type="cellIs" dxfId="3219" priority="3202" operator="equal">
      <formula>"jan."</formula>
    </cfRule>
  </conditionalFormatting>
  <conditionalFormatting sqref="I9">
    <cfRule type="cellIs" dxfId="3218" priority="3201" operator="equal">
      <formula>"jan."</formula>
    </cfRule>
  </conditionalFormatting>
  <conditionalFormatting sqref="H9">
    <cfRule type="cellIs" dxfId="3217" priority="3200" operator="equal">
      <formula>"jan."</formula>
    </cfRule>
  </conditionalFormatting>
  <conditionalFormatting sqref="I9">
    <cfRule type="cellIs" dxfId="3216" priority="3199" operator="equal">
      <formula>"jan."</formula>
    </cfRule>
  </conditionalFormatting>
  <conditionalFormatting sqref="G9">
    <cfRule type="cellIs" dxfId="3215" priority="3198" operator="equal">
      <formula>"jan."</formula>
    </cfRule>
  </conditionalFormatting>
  <conditionalFormatting sqref="H9">
    <cfRule type="cellIs" dxfId="3214" priority="3197" operator="equal">
      <formula>"jan."</formula>
    </cfRule>
  </conditionalFormatting>
  <conditionalFormatting sqref="J9">
    <cfRule type="cellIs" dxfId="3213" priority="3196" operator="equal">
      <formula>"jan."</formula>
    </cfRule>
  </conditionalFormatting>
  <conditionalFormatting sqref="I9">
    <cfRule type="cellIs" dxfId="3212" priority="3195" operator="equal">
      <formula>"jan."</formula>
    </cfRule>
  </conditionalFormatting>
  <conditionalFormatting sqref="H9">
    <cfRule type="cellIs" dxfId="3211" priority="3194" operator="equal">
      <formula>"jan."</formula>
    </cfRule>
  </conditionalFormatting>
  <conditionalFormatting sqref="I9">
    <cfRule type="cellIs" dxfId="3210" priority="3193" operator="equal">
      <formula>"jan."</formula>
    </cfRule>
  </conditionalFormatting>
  <conditionalFormatting sqref="H9">
    <cfRule type="cellIs" dxfId="3209" priority="3192" operator="equal">
      <formula>"jan."</formula>
    </cfRule>
  </conditionalFormatting>
  <conditionalFormatting sqref="I9">
    <cfRule type="cellIs" dxfId="3208" priority="3191" operator="equal">
      <formula>"jan."</formula>
    </cfRule>
  </conditionalFormatting>
  <conditionalFormatting sqref="G9">
    <cfRule type="cellIs" dxfId="3207" priority="3190" operator="equal">
      <formula>"jan."</formula>
    </cfRule>
  </conditionalFormatting>
  <conditionalFormatting sqref="H9">
    <cfRule type="cellIs" dxfId="3206" priority="3189" operator="equal">
      <formula>"jan."</formula>
    </cfRule>
  </conditionalFormatting>
  <conditionalFormatting sqref="J9">
    <cfRule type="cellIs" dxfId="3205" priority="3188" operator="equal">
      <formula>"jan."</formula>
    </cfRule>
  </conditionalFormatting>
  <conditionalFormatting sqref="H9">
    <cfRule type="cellIs" dxfId="3204" priority="3187" operator="equal">
      <formula>"jan."</formula>
    </cfRule>
  </conditionalFormatting>
  <conditionalFormatting sqref="G9">
    <cfRule type="cellIs" dxfId="3203" priority="3186" operator="equal">
      <formula>"jan."</formula>
    </cfRule>
  </conditionalFormatting>
  <conditionalFormatting sqref="H9">
    <cfRule type="cellIs" dxfId="3202" priority="3185" operator="equal">
      <formula>"jan."</formula>
    </cfRule>
  </conditionalFormatting>
  <conditionalFormatting sqref="G9">
    <cfRule type="cellIs" dxfId="3201" priority="3184" operator="equal">
      <formula>"jan."</formula>
    </cfRule>
  </conditionalFormatting>
  <conditionalFormatting sqref="H9">
    <cfRule type="cellIs" dxfId="3200" priority="3183" operator="equal">
      <formula>"jan."</formula>
    </cfRule>
  </conditionalFormatting>
  <conditionalFormatting sqref="F9">
    <cfRule type="cellIs" dxfId="3199" priority="3182" operator="equal">
      <formula>"jan."</formula>
    </cfRule>
  </conditionalFormatting>
  <conditionalFormatting sqref="G9">
    <cfRule type="cellIs" dxfId="3198" priority="3181" operator="equal">
      <formula>"jan."</formula>
    </cfRule>
  </conditionalFormatting>
  <conditionalFormatting sqref="I9">
    <cfRule type="cellIs" dxfId="3197" priority="3180" operator="equal">
      <formula>"jan."</formula>
    </cfRule>
  </conditionalFormatting>
  <conditionalFormatting sqref="J9">
    <cfRule type="cellIs" dxfId="3196" priority="3179" operator="equal">
      <formula>"jan."</formula>
    </cfRule>
  </conditionalFormatting>
  <conditionalFormatting sqref="I9">
    <cfRule type="cellIs" dxfId="3195" priority="3178" operator="equal">
      <formula>"jan."</formula>
    </cfRule>
  </conditionalFormatting>
  <conditionalFormatting sqref="J9">
    <cfRule type="cellIs" dxfId="3194" priority="3177" operator="equal">
      <formula>"jan."</formula>
    </cfRule>
  </conditionalFormatting>
  <conditionalFormatting sqref="I9">
    <cfRule type="cellIs" dxfId="3193" priority="3176" operator="equal">
      <formula>"jan."</formula>
    </cfRule>
  </conditionalFormatting>
  <conditionalFormatting sqref="J9">
    <cfRule type="cellIs" dxfId="3192" priority="3175" operator="equal">
      <formula>"jan."</formula>
    </cfRule>
  </conditionalFormatting>
  <conditionalFormatting sqref="H9">
    <cfRule type="cellIs" dxfId="3191" priority="3174" operator="equal">
      <formula>"jan."</formula>
    </cfRule>
  </conditionalFormatting>
  <conditionalFormatting sqref="I9">
    <cfRule type="cellIs" dxfId="3190" priority="3173" operator="equal">
      <formula>"jan."</formula>
    </cfRule>
  </conditionalFormatting>
  <conditionalFormatting sqref="I9">
    <cfRule type="cellIs" dxfId="3189" priority="3172" operator="equal">
      <formula>"jan."</formula>
    </cfRule>
  </conditionalFormatting>
  <conditionalFormatting sqref="H9">
    <cfRule type="cellIs" dxfId="3188" priority="3171" operator="equal">
      <formula>"jan."</formula>
    </cfRule>
  </conditionalFormatting>
  <conditionalFormatting sqref="I9">
    <cfRule type="cellIs" dxfId="3187" priority="3170" operator="equal">
      <formula>"jan."</formula>
    </cfRule>
  </conditionalFormatting>
  <conditionalFormatting sqref="H9">
    <cfRule type="cellIs" dxfId="3186" priority="3169" operator="equal">
      <formula>"jan."</formula>
    </cfRule>
  </conditionalFormatting>
  <conditionalFormatting sqref="I9">
    <cfRule type="cellIs" dxfId="3185" priority="3168" operator="equal">
      <formula>"jan."</formula>
    </cfRule>
  </conditionalFormatting>
  <conditionalFormatting sqref="G9">
    <cfRule type="cellIs" dxfId="3184" priority="3167" operator="equal">
      <formula>"jan."</formula>
    </cfRule>
  </conditionalFormatting>
  <conditionalFormatting sqref="H9">
    <cfRule type="cellIs" dxfId="3183" priority="3166" operator="equal">
      <formula>"jan."</formula>
    </cfRule>
  </conditionalFormatting>
  <conditionalFormatting sqref="J9">
    <cfRule type="cellIs" dxfId="3182" priority="3165" operator="equal">
      <formula>"jan."</formula>
    </cfRule>
  </conditionalFormatting>
  <conditionalFormatting sqref="I9">
    <cfRule type="cellIs" dxfId="3181" priority="3164" operator="equal">
      <formula>"jan."</formula>
    </cfRule>
  </conditionalFormatting>
  <conditionalFormatting sqref="H9">
    <cfRule type="cellIs" dxfId="3180" priority="3163" operator="equal">
      <formula>"jan."</formula>
    </cfRule>
  </conditionalFormatting>
  <conditionalFormatting sqref="I9">
    <cfRule type="cellIs" dxfId="3179" priority="3162" operator="equal">
      <formula>"jan."</formula>
    </cfRule>
  </conditionalFormatting>
  <conditionalFormatting sqref="H9">
    <cfRule type="cellIs" dxfId="3178" priority="3161" operator="equal">
      <formula>"jan."</formula>
    </cfRule>
  </conditionalFormatting>
  <conditionalFormatting sqref="I9">
    <cfRule type="cellIs" dxfId="3177" priority="3160" operator="equal">
      <formula>"jan."</formula>
    </cfRule>
  </conditionalFormatting>
  <conditionalFormatting sqref="H9">
    <cfRule type="cellIs" dxfId="3176" priority="3158" operator="equal">
      <formula>"jan."</formula>
    </cfRule>
  </conditionalFormatting>
  <conditionalFormatting sqref="J9">
    <cfRule type="cellIs" dxfId="3175" priority="3157" operator="equal">
      <formula>"jan."</formula>
    </cfRule>
  </conditionalFormatting>
  <conditionalFormatting sqref="H9">
    <cfRule type="cellIs" dxfId="3174" priority="3156" operator="equal">
      <formula>"jan."</formula>
    </cfRule>
  </conditionalFormatting>
  <conditionalFormatting sqref="G9">
    <cfRule type="cellIs" dxfId="3173" priority="3155" operator="equal">
      <formula>"jan."</formula>
    </cfRule>
  </conditionalFormatting>
  <conditionalFormatting sqref="H9">
    <cfRule type="cellIs" dxfId="3172" priority="3154" operator="equal">
      <formula>"jan."</formula>
    </cfRule>
  </conditionalFormatting>
  <conditionalFormatting sqref="G9">
    <cfRule type="cellIs" dxfId="3171" priority="3153" operator="equal">
      <formula>"jan."</formula>
    </cfRule>
  </conditionalFormatting>
  <conditionalFormatting sqref="H9">
    <cfRule type="cellIs" dxfId="3170" priority="3152" operator="equal">
      <formula>"jan."</formula>
    </cfRule>
  </conditionalFormatting>
  <conditionalFormatting sqref="F9">
    <cfRule type="cellIs" dxfId="3169" priority="3151" operator="equal">
      <formula>"jan."</formula>
    </cfRule>
  </conditionalFormatting>
  <conditionalFormatting sqref="G9">
    <cfRule type="cellIs" dxfId="3168" priority="3150" operator="equal">
      <formula>"jan."</formula>
    </cfRule>
  </conditionalFormatting>
  <conditionalFormatting sqref="I9">
    <cfRule type="cellIs" dxfId="3167" priority="3149" operator="equal">
      <formula>"jan."</formula>
    </cfRule>
  </conditionalFormatting>
  <conditionalFormatting sqref="I9">
    <cfRule type="cellIs" dxfId="3166" priority="3148" operator="equal">
      <formula>"jan."</formula>
    </cfRule>
  </conditionalFormatting>
  <conditionalFormatting sqref="H9">
    <cfRule type="cellIs" dxfId="3165" priority="3147" operator="equal">
      <formula>"jan."</formula>
    </cfRule>
  </conditionalFormatting>
  <conditionalFormatting sqref="I9">
    <cfRule type="cellIs" dxfId="3164" priority="3146" operator="equal">
      <formula>"jan."</formula>
    </cfRule>
  </conditionalFormatting>
  <conditionalFormatting sqref="H9">
    <cfRule type="cellIs" dxfId="3163" priority="3145" operator="equal">
      <formula>"jan."</formula>
    </cfRule>
  </conditionalFormatting>
  <conditionalFormatting sqref="I9">
    <cfRule type="cellIs" dxfId="3162" priority="3144" operator="equal">
      <formula>"jan."</formula>
    </cfRule>
  </conditionalFormatting>
  <conditionalFormatting sqref="G9">
    <cfRule type="cellIs" dxfId="3161" priority="3143" operator="equal">
      <formula>"jan."</formula>
    </cfRule>
  </conditionalFormatting>
  <conditionalFormatting sqref="H9">
    <cfRule type="cellIs" dxfId="3160" priority="3142" operator="equal">
      <formula>"jan."</formula>
    </cfRule>
  </conditionalFormatting>
  <conditionalFormatting sqref="J9">
    <cfRule type="cellIs" dxfId="3159" priority="3141" operator="equal">
      <formula>"jan."</formula>
    </cfRule>
  </conditionalFormatting>
  <conditionalFormatting sqref="H9">
    <cfRule type="cellIs" dxfId="3158" priority="3140" operator="equal">
      <formula>"jan."</formula>
    </cfRule>
  </conditionalFormatting>
  <conditionalFormatting sqref="G9">
    <cfRule type="cellIs" dxfId="3157" priority="3139" operator="equal">
      <formula>"jan."</formula>
    </cfRule>
  </conditionalFormatting>
  <conditionalFormatting sqref="H9">
    <cfRule type="cellIs" dxfId="3156" priority="3138" operator="equal">
      <formula>"jan."</formula>
    </cfRule>
  </conditionalFormatting>
  <conditionalFormatting sqref="G9">
    <cfRule type="cellIs" dxfId="3155" priority="3137" operator="equal">
      <formula>"jan."</formula>
    </cfRule>
  </conditionalFormatting>
  <conditionalFormatting sqref="H9">
    <cfRule type="cellIs" dxfId="3154" priority="3136" operator="equal">
      <formula>"jan."</formula>
    </cfRule>
  </conditionalFormatting>
  <conditionalFormatting sqref="F9">
    <cfRule type="cellIs" dxfId="3153" priority="3135" operator="equal">
      <formula>"jan."</formula>
    </cfRule>
  </conditionalFormatting>
  <conditionalFormatting sqref="G9">
    <cfRule type="cellIs" dxfId="3152" priority="3134" operator="equal">
      <formula>"jan."</formula>
    </cfRule>
  </conditionalFormatting>
  <conditionalFormatting sqref="I9">
    <cfRule type="cellIs" dxfId="3151" priority="3133" operator="equal">
      <formula>"jan."</formula>
    </cfRule>
  </conditionalFormatting>
  <conditionalFormatting sqref="H9">
    <cfRule type="cellIs" dxfId="3150" priority="3132" operator="equal">
      <formula>"jan."</formula>
    </cfRule>
  </conditionalFormatting>
  <conditionalFormatting sqref="G9">
    <cfRule type="cellIs" dxfId="3149" priority="3131" operator="equal">
      <formula>"jan."</formula>
    </cfRule>
  </conditionalFormatting>
  <conditionalFormatting sqref="H9">
    <cfRule type="cellIs" dxfId="3148" priority="3130" operator="equal">
      <formula>"jan."</formula>
    </cfRule>
  </conditionalFormatting>
  <conditionalFormatting sqref="G9">
    <cfRule type="cellIs" dxfId="3147" priority="3129" operator="equal">
      <formula>"jan."</formula>
    </cfRule>
  </conditionalFormatting>
  <conditionalFormatting sqref="F9">
    <cfRule type="cellIs" dxfId="3146" priority="3127" operator="equal">
      <formula>"jan."</formula>
    </cfRule>
  </conditionalFormatting>
  <conditionalFormatting sqref="G9">
    <cfRule type="cellIs" dxfId="3145" priority="3126" operator="equal">
      <formula>"jan."</formula>
    </cfRule>
  </conditionalFormatting>
  <conditionalFormatting sqref="I9">
    <cfRule type="cellIs" dxfId="3144" priority="3125" operator="equal">
      <formula>"jan."</formula>
    </cfRule>
  </conditionalFormatting>
  <conditionalFormatting sqref="G9">
    <cfRule type="cellIs" dxfId="3143" priority="3124" operator="equal">
      <formula>"jan."</formula>
    </cfRule>
  </conditionalFormatting>
  <conditionalFormatting sqref="F9">
    <cfRule type="cellIs" dxfId="3142" priority="3123" operator="equal">
      <formula>"jan."</formula>
    </cfRule>
  </conditionalFormatting>
  <conditionalFormatting sqref="G9">
    <cfRule type="cellIs" dxfId="3141" priority="3122" operator="equal">
      <formula>"jan."</formula>
    </cfRule>
  </conditionalFormatting>
  <conditionalFormatting sqref="F9">
    <cfRule type="cellIs" dxfId="3140" priority="3121" operator="equal">
      <formula>"jan."</formula>
    </cfRule>
  </conditionalFormatting>
  <conditionalFormatting sqref="G9">
    <cfRule type="cellIs" dxfId="3139" priority="3120" operator="equal">
      <formula>"jan."</formula>
    </cfRule>
  </conditionalFormatting>
  <conditionalFormatting sqref="F9">
    <cfRule type="cellIs" dxfId="3138" priority="3119" operator="equal">
      <formula>"jan."</formula>
    </cfRule>
  </conditionalFormatting>
  <conditionalFormatting sqref="H9">
    <cfRule type="cellIs" dxfId="3137" priority="3118" operator="equal">
      <formula>"jan."</formula>
    </cfRule>
  </conditionalFormatting>
  <conditionalFormatting sqref="K9">
    <cfRule type="cellIs" dxfId="3136" priority="3117" operator="equal">
      <formula>"jan."</formula>
    </cfRule>
  </conditionalFormatting>
  <conditionalFormatting sqref="L9">
    <cfRule type="cellIs" dxfId="3135" priority="3116" operator="equal">
      <formula>"jan."</formula>
    </cfRule>
  </conditionalFormatting>
  <conditionalFormatting sqref="M9">
    <cfRule type="cellIs" dxfId="3134" priority="3115" operator="equal">
      <formula>"jan."</formula>
    </cfRule>
  </conditionalFormatting>
  <conditionalFormatting sqref="K9">
    <cfRule type="cellIs" dxfId="3133" priority="3114" operator="equal">
      <formula>"jan."</formula>
    </cfRule>
  </conditionalFormatting>
  <conditionalFormatting sqref="J9">
    <cfRule type="cellIs" dxfId="3132" priority="3113" operator="equal">
      <formula>"jan."</formula>
    </cfRule>
  </conditionalFormatting>
  <conditionalFormatting sqref="J9">
    <cfRule type="cellIs" dxfId="3131" priority="3111" operator="equal">
      <formula>"jan."</formula>
    </cfRule>
  </conditionalFormatting>
  <conditionalFormatting sqref="K9">
    <cfRule type="cellIs" dxfId="3130" priority="3110" operator="equal">
      <formula>"jan."</formula>
    </cfRule>
  </conditionalFormatting>
  <conditionalFormatting sqref="I9">
    <cfRule type="cellIs" dxfId="3129" priority="3109" operator="equal">
      <formula>"jan."</formula>
    </cfRule>
  </conditionalFormatting>
  <conditionalFormatting sqref="J9">
    <cfRule type="cellIs" dxfId="3128" priority="3108" operator="equal">
      <formula>"jan."</formula>
    </cfRule>
  </conditionalFormatting>
  <conditionalFormatting sqref="J9">
    <cfRule type="cellIs" dxfId="3127" priority="3107" operator="equal">
      <formula>"jan."</formula>
    </cfRule>
  </conditionalFormatting>
  <conditionalFormatting sqref="I9">
    <cfRule type="cellIs" dxfId="3126" priority="3106" operator="equal">
      <formula>"jan."</formula>
    </cfRule>
  </conditionalFormatting>
  <conditionalFormatting sqref="J9">
    <cfRule type="cellIs" dxfId="3125" priority="3105" operator="equal">
      <formula>"jan."</formula>
    </cfRule>
  </conditionalFormatting>
  <conditionalFormatting sqref="J9">
    <cfRule type="cellIs" dxfId="3124" priority="3103" operator="equal">
      <formula>"jan."</formula>
    </cfRule>
  </conditionalFormatting>
  <conditionalFormatting sqref="H9">
    <cfRule type="cellIs" dxfId="3123" priority="3102" operator="equal">
      <formula>"jan."</formula>
    </cfRule>
  </conditionalFormatting>
  <conditionalFormatting sqref="I9">
    <cfRule type="cellIs" dxfId="3122" priority="3101" operator="equal">
      <formula>"jan."</formula>
    </cfRule>
  </conditionalFormatting>
  <conditionalFormatting sqref="J9">
    <cfRule type="cellIs" dxfId="3121" priority="3099" operator="equal">
      <formula>"jan."</formula>
    </cfRule>
  </conditionalFormatting>
  <conditionalFormatting sqref="J9">
    <cfRule type="cellIs" dxfId="3120" priority="3097" operator="equal">
      <formula>"jan."</formula>
    </cfRule>
  </conditionalFormatting>
  <conditionalFormatting sqref="I9">
    <cfRule type="cellIs" dxfId="3119" priority="3096" operator="equal">
      <formula>"jan."</formula>
    </cfRule>
  </conditionalFormatting>
  <conditionalFormatting sqref="H9">
    <cfRule type="cellIs" dxfId="3118" priority="3094" operator="equal">
      <formula>"jan."</formula>
    </cfRule>
  </conditionalFormatting>
  <conditionalFormatting sqref="I9">
    <cfRule type="cellIs" dxfId="3117" priority="3093" operator="equal">
      <formula>"jan."</formula>
    </cfRule>
  </conditionalFormatting>
  <conditionalFormatting sqref="K9">
    <cfRule type="cellIs" dxfId="3116" priority="3092" operator="equal">
      <formula>"jan."</formula>
    </cfRule>
  </conditionalFormatting>
  <conditionalFormatting sqref="I9">
    <cfRule type="cellIs" dxfId="3115" priority="3091" operator="equal">
      <formula>"jan."</formula>
    </cfRule>
  </conditionalFormatting>
  <conditionalFormatting sqref="H9">
    <cfRule type="cellIs" dxfId="3114" priority="3090" operator="equal">
      <formula>"jan."</formula>
    </cfRule>
  </conditionalFormatting>
  <conditionalFormatting sqref="I9">
    <cfRule type="cellIs" dxfId="3113" priority="3089" operator="equal">
      <formula>"jan."</formula>
    </cfRule>
  </conditionalFormatting>
  <conditionalFormatting sqref="H9">
    <cfRule type="cellIs" dxfId="3112" priority="3088" operator="equal">
      <formula>"jan."</formula>
    </cfRule>
  </conditionalFormatting>
  <conditionalFormatting sqref="I9">
    <cfRule type="cellIs" dxfId="3111" priority="3087" operator="equal">
      <formula>"jan."</formula>
    </cfRule>
  </conditionalFormatting>
  <conditionalFormatting sqref="G9">
    <cfRule type="cellIs" dxfId="3110" priority="3086" operator="equal">
      <formula>"jan."</formula>
    </cfRule>
  </conditionalFormatting>
  <conditionalFormatting sqref="H9">
    <cfRule type="cellIs" dxfId="3109" priority="3085" operator="equal">
      <formula>"jan."</formula>
    </cfRule>
  </conditionalFormatting>
  <conditionalFormatting sqref="J9">
    <cfRule type="cellIs" dxfId="3108" priority="3084" operator="equal">
      <formula>"jan."</formula>
    </cfRule>
  </conditionalFormatting>
  <conditionalFormatting sqref="J9">
    <cfRule type="cellIs" dxfId="3107" priority="3083" operator="equal">
      <formula>"jan."</formula>
    </cfRule>
  </conditionalFormatting>
  <conditionalFormatting sqref="I9">
    <cfRule type="cellIs" dxfId="3106" priority="3082" operator="equal">
      <formula>"jan."</formula>
    </cfRule>
  </conditionalFormatting>
  <conditionalFormatting sqref="J9">
    <cfRule type="cellIs" dxfId="3105" priority="3081" operator="equal">
      <formula>"jan."</formula>
    </cfRule>
  </conditionalFormatting>
  <conditionalFormatting sqref="I9">
    <cfRule type="cellIs" dxfId="3104" priority="3080" operator="equal">
      <formula>"jan."</formula>
    </cfRule>
  </conditionalFormatting>
  <conditionalFormatting sqref="J9">
    <cfRule type="cellIs" dxfId="3103" priority="3079" operator="equal">
      <formula>"jan."</formula>
    </cfRule>
  </conditionalFormatting>
  <conditionalFormatting sqref="H9">
    <cfRule type="cellIs" dxfId="3102" priority="3078" operator="equal">
      <formula>"jan."</formula>
    </cfRule>
  </conditionalFormatting>
  <conditionalFormatting sqref="I9">
    <cfRule type="cellIs" dxfId="3101" priority="3077" operator="equal">
      <formula>"jan."</formula>
    </cfRule>
  </conditionalFormatting>
  <conditionalFormatting sqref="K9">
    <cfRule type="cellIs" dxfId="3100" priority="3076" operator="equal">
      <formula>"jan."</formula>
    </cfRule>
  </conditionalFormatting>
  <conditionalFormatting sqref="I9">
    <cfRule type="cellIs" dxfId="3099" priority="3075" operator="equal">
      <formula>"jan."</formula>
    </cfRule>
  </conditionalFormatting>
  <conditionalFormatting sqref="H9">
    <cfRule type="cellIs" dxfId="3098" priority="3074" operator="equal">
      <formula>"jan."</formula>
    </cfRule>
  </conditionalFormatting>
  <conditionalFormatting sqref="I9">
    <cfRule type="cellIs" dxfId="3097" priority="3073" operator="equal">
      <formula>"jan."</formula>
    </cfRule>
  </conditionalFormatting>
  <conditionalFormatting sqref="H9">
    <cfRule type="cellIs" dxfId="3096" priority="3072" operator="equal">
      <formula>"jan."</formula>
    </cfRule>
  </conditionalFormatting>
  <conditionalFormatting sqref="I9">
    <cfRule type="cellIs" dxfId="3095" priority="3071" operator="equal">
      <formula>"jan."</formula>
    </cfRule>
  </conditionalFormatting>
  <conditionalFormatting sqref="G9">
    <cfRule type="cellIs" dxfId="3094" priority="3070" operator="equal">
      <formula>"jan."</formula>
    </cfRule>
  </conditionalFormatting>
  <conditionalFormatting sqref="H9">
    <cfRule type="cellIs" dxfId="3093" priority="3069" operator="equal">
      <formula>"jan."</formula>
    </cfRule>
  </conditionalFormatting>
  <conditionalFormatting sqref="J9">
    <cfRule type="cellIs" dxfId="3092" priority="3068" operator="equal">
      <formula>"jan."</formula>
    </cfRule>
  </conditionalFormatting>
  <conditionalFormatting sqref="I9">
    <cfRule type="cellIs" dxfId="3091" priority="3067" operator="equal">
      <formula>"jan."</formula>
    </cfRule>
  </conditionalFormatting>
  <conditionalFormatting sqref="H9">
    <cfRule type="cellIs" dxfId="3090" priority="3066" operator="equal">
      <formula>"jan."</formula>
    </cfRule>
  </conditionalFormatting>
  <conditionalFormatting sqref="I9">
    <cfRule type="cellIs" dxfId="3089" priority="3065" operator="equal">
      <formula>"jan."</formula>
    </cfRule>
  </conditionalFormatting>
  <conditionalFormatting sqref="H9">
    <cfRule type="cellIs" dxfId="3088" priority="3064" operator="equal">
      <formula>"jan."</formula>
    </cfRule>
  </conditionalFormatting>
  <conditionalFormatting sqref="I9">
    <cfRule type="cellIs" dxfId="3087" priority="3063" operator="equal">
      <formula>"jan."</formula>
    </cfRule>
  </conditionalFormatting>
  <conditionalFormatting sqref="G9">
    <cfRule type="cellIs" dxfId="3086" priority="3062" operator="equal">
      <formula>"jan."</formula>
    </cfRule>
  </conditionalFormatting>
  <conditionalFormatting sqref="H9">
    <cfRule type="cellIs" dxfId="3085" priority="3061" operator="equal">
      <formula>"jan."</formula>
    </cfRule>
  </conditionalFormatting>
  <conditionalFormatting sqref="J9">
    <cfRule type="cellIs" dxfId="3084" priority="3060" operator="equal">
      <formula>"jan."</formula>
    </cfRule>
  </conditionalFormatting>
  <conditionalFormatting sqref="H9">
    <cfRule type="cellIs" dxfId="3083" priority="3059" operator="equal">
      <formula>"jan."</formula>
    </cfRule>
  </conditionalFormatting>
  <conditionalFormatting sqref="G9">
    <cfRule type="cellIs" dxfId="3082" priority="3058" operator="equal">
      <formula>"jan."</formula>
    </cfRule>
  </conditionalFormatting>
  <conditionalFormatting sqref="H9">
    <cfRule type="cellIs" dxfId="3081" priority="3057" operator="equal">
      <formula>"jan."</formula>
    </cfRule>
  </conditionalFormatting>
  <conditionalFormatting sqref="G9">
    <cfRule type="cellIs" dxfId="3080" priority="3056" operator="equal">
      <formula>"jan."</formula>
    </cfRule>
  </conditionalFormatting>
  <conditionalFormatting sqref="H9">
    <cfRule type="cellIs" dxfId="3079" priority="3055" operator="equal">
      <formula>"jan."</formula>
    </cfRule>
  </conditionalFormatting>
  <conditionalFormatting sqref="F9">
    <cfRule type="cellIs" dxfId="3078" priority="3054" operator="equal">
      <formula>"jan."</formula>
    </cfRule>
  </conditionalFormatting>
  <conditionalFormatting sqref="G9">
    <cfRule type="cellIs" dxfId="3077" priority="3053" operator="equal">
      <formula>"jan."</formula>
    </cfRule>
  </conditionalFormatting>
  <conditionalFormatting sqref="I9">
    <cfRule type="cellIs" dxfId="3076" priority="3052" operator="equal">
      <formula>"jan."</formula>
    </cfRule>
  </conditionalFormatting>
  <conditionalFormatting sqref="J9">
    <cfRule type="cellIs" dxfId="3075" priority="3051" operator="equal">
      <formula>"jan."</formula>
    </cfRule>
  </conditionalFormatting>
  <conditionalFormatting sqref="I9">
    <cfRule type="cellIs" dxfId="3074" priority="3050" operator="equal">
      <formula>"jan."</formula>
    </cfRule>
  </conditionalFormatting>
  <conditionalFormatting sqref="J9">
    <cfRule type="cellIs" dxfId="3073" priority="3049" operator="equal">
      <formula>"jan."</formula>
    </cfRule>
  </conditionalFormatting>
  <conditionalFormatting sqref="I9">
    <cfRule type="cellIs" dxfId="3072" priority="3048" operator="equal">
      <formula>"jan."</formula>
    </cfRule>
  </conditionalFormatting>
  <conditionalFormatting sqref="J9">
    <cfRule type="cellIs" dxfId="3071" priority="3047" operator="equal">
      <formula>"jan."</formula>
    </cfRule>
  </conditionalFormatting>
  <conditionalFormatting sqref="H9">
    <cfRule type="cellIs" dxfId="3070" priority="3046" operator="equal">
      <formula>"jan."</formula>
    </cfRule>
  </conditionalFormatting>
  <conditionalFormatting sqref="I9">
    <cfRule type="cellIs" dxfId="3069" priority="3045" operator="equal">
      <formula>"jan."</formula>
    </cfRule>
  </conditionalFormatting>
  <conditionalFormatting sqref="I9">
    <cfRule type="cellIs" dxfId="3068" priority="3044" operator="equal">
      <formula>"jan."</formula>
    </cfRule>
  </conditionalFormatting>
  <conditionalFormatting sqref="H9">
    <cfRule type="cellIs" dxfId="3067" priority="3043" operator="equal">
      <formula>"jan."</formula>
    </cfRule>
  </conditionalFormatting>
  <conditionalFormatting sqref="I9">
    <cfRule type="cellIs" dxfId="3066" priority="3042" operator="equal">
      <formula>"jan."</formula>
    </cfRule>
  </conditionalFormatting>
  <conditionalFormatting sqref="H9">
    <cfRule type="cellIs" dxfId="3065" priority="3041" operator="equal">
      <formula>"jan."</formula>
    </cfRule>
  </conditionalFormatting>
  <conditionalFormatting sqref="I9">
    <cfRule type="cellIs" dxfId="3064" priority="3040" operator="equal">
      <formula>"jan."</formula>
    </cfRule>
  </conditionalFormatting>
  <conditionalFormatting sqref="G9">
    <cfRule type="cellIs" dxfId="3063" priority="3039" operator="equal">
      <formula>"jan."</formula>
    </cfRule>
  </conditionalFormatting>
  <conditionalFormatting sqref="H9">
    <cfRule type="cellIs" dxfId="3062" priority="3038" operator="equal">
      <formula>"jan."</formula>
    </cfRule>
  </conditionalFormatting>
  <conditionalFormatting sqref="J9">
    <cfRule type="cellIs" dxfId="3061" priority="3037" operator="equal">
      <formula>"jan."</formula>
    </cfRule>
  </conditionalFormatting>
  <conditionalFormatting sqref="I9">
    <cfRule type="cellIs" dxfId="3060" priority="3036" operator="equal">
      <formula>"jan."</formula>
    </cfRule>
  </conditionalFormatting>
  <conditionalFormatting sqref="H9">
    <cfRule type="cellIs" dxfId="3059" priority="3035" operator="equal">
      <formula>"jan."</formula>
    </cfRule>
  </conditionalFormatting>
  <conditionalFormatting sqref="I9">
    <cfRule type="cellIs" dxfId="3058" priority="3034" operator="equal">
      <formula>"jan."</formula>
    </cfRule>
  </conditionalFormatting>
  <conditionalFormatting sqref="H9">
    <cfRule type="cellIs" dxfId="3057" priority="3033" operator="equal">
      <formula>"jan."</formula>
    </cfRule>
  </conditionalFormatting>
  <conditionalFormatting sqref="I9">
    <cfRule type="cellIs" dxfId="3056" priority="3032" operator="equal">
      <formula>"jan."</formula>
    </cfRule>
  </conditionalFormatting>
  <conditionalFormatting sqref="G9">
    <cfRule type="cellIs" dxfId="3055" priority="3031" operator="equal">
      <formula>"jan."</formula>
    </cfRule>
  </conditionalFormatting>
  <conditionalFormatting sqref="H9">
    <cfRule type="cellIs" dxfId="3054" priority="3030" operator="equal">
      <formula>"jan."</formula>
    </cfRule>
  </conditionalFormatting>
  <conditionalFormatting sqref="J9">
    <cfRule type="cellIs" dxfId="3053" priority="3029" operator="equal">
      <formula>"jan."</formula>
    </cfRule>
  </conditionalFormatting>
  <conditionalFormatting sqref="H9">
    <cfRule type="cellIs" dxfId="3052" priority="3028" operator="equal">
      <formula>"jan."</formula>
    </cfRule>
  </conditionalFormatting>
  <conditionalFormatting sqref="G9">
    <cfRule type="cellIs" dxfId="3051" priority="3027" operator="equal">
      <formula>"jan."</formula>
    </cfRule>
  </conditionalFormatting>
  <conditionalFormatting sqref="H9">
    <cfRule type="cellIs" dxfId="3050" priority="3026" operator="equal">
      <formula>"jan."</formula>
    </cfRule>
  </conditionalFormatting>
  <conditionalFormatting sqref="G9">
    <cfRule type="cellIs" dxfId="3049" priority="3025" operator="equal">
      <formula>"jan."</formula>
    </cfRule>
  </conditionalFormatting>
  <conditionalFormatting sqref="H9">
    <cfRule type="cellIs" dxfId="3048" priority="3024" operator="equal">
      <formula>"jan."</formula>
    </cfRule>
  </conditionalFormatting>
  <conditionalFormatting sqref="F9">
    <cfRule type="cellIs" dxfId="3047" priority="3023" operator="equal">
      <formula>"jan."</formula>
    </cfRule>
  </conditionalFormatting>
  <conditionalFormatting sqref="G9">
    <cfRule type="cellIs" dxfId="3046" priority="3022" operator="equal">
      <formula>"jan."</formula>
    </cfRule>
  </conditionalFormatting>
  <conditionalFormatting sqref="I9">
    <cfRule type="cellIs" dxfId="3045" priority="3021" operator="equal">
      <formula>"jan."</formula>
    </cfRule>
  </conditionalFormatting>
  <conditionalFormatting sqref="I9">
    <cfRule type="cellIs" dxfId="3044" priority="3020" operator="equal">
      <formula>"jan."</formula>
    </cfRule>
  </conditionalFormatting>
  <conditionalFormatting sqref="H9">
    <cfRule type="cellIs" dxfId="3043" priority="3019" operator="equal">
      <formula>"jan."</formula>
    </cfRule>
  </conditionalFormatting>
  <conditionalFormatting sqref="I9">
    <cfRule type="cellIs" dxfId="3042" priority="3018" operator="equal">
      <formula>"jan."</formula>
    </cfRule>
  </conditionalFormatting>
  <conditionalFormatting sqref="H9">
    <cfRule type="cellIs" dxfId="3041" priority="3017" operator="equal">
      <formula>"jan."</formula>
    </cfRule>
  </conditionalFormatting>
  <conditionalFormatting sqref="I9">
    <cfRule type="cellIs" dxfId="3040" priority="3016" operator="equal">
      <formula>"jan."</formula>
    </cfRule>
  </conditionalFormatting>
  <conditionalFormatting sqref="G9">
    <cfRule type="cellIs" dxfId="3039" priority="3015" operator="equal">
      <formula>"jan."</formula>
    </cfRule>
  </conditionalFormatting>
  <conditionalFormatting sqref="H9">
    <cfRule type="cellIs" dxfId="3038" priority="3014" operator="equal">
      <formula>"jan."</formula>
    </cfRule>
  </conditionalFormatting>
  <conditionalFormatting sqref="J9">
    <cfRule type="cellIs" dxfId="3037" priority="3013" operator="equal">
      <formula>"jan."</formula>
    </cfRule>
  </conditionalFormatting>
  <conditionalFormatting sqref="H9">
    <cfRule type="cellIs" dxfId="3036" priority="3012" operator="equal">
      <formula>"jan."</formula>
    </cfRule>
  </conditionalFormatting>
  <conditionalFormatting sqref="G9">
    <cfRule type="cellIs" dxfId="3035" priority="3011" operator="equal">
      <formula>"jan."</formula>
    </cfRule>
  </conditionalFormatting>
  <conditionalFormatting sqref="H9">
    <cfRule type="cellIs" dxfId="3034" priority="3010" operator="equal">
      <formula>"jan."</formula>
    </cfRule>
  </conditionalFormatting>
  <conditionalFormatting sqref="G9">
    <cfRule type="cellIs" dxfId="3033" priority="3009" operator="equal">
      <formula>"jan."</formula>
    </cfRule>
  </conditionalFormatting>
  <conditionalFormatting sqref="H9">
    <cfRule type="cellIs" dxfId="3032" priority="3008" operator="equal">
      <formula>"jan."</formula>
    </cfRule>
  </conditionalFormatting>
  <conditionalFormatting sqref="F9">
    <cfRule type="cellIs" dxfId="3031" priority="3007" operator="equal">
      <formula>"jan."</formula>
    </cfRule>
  </conditionalFormatting>
  <conditionalFormatting sqref="G9">
    <cfRule type="cellIs" dxfId="3030" priority="3006" operator="equal">
      <formula>"jan."</formula>
    </cfRule>
  </conditionalFormatting>
  <conditionalFormatting sqref="I9">
    <cfRule type="cellIs" dxfId="3029" priority="3005" operator="equal">
      <formula>"jan."</formula>
    </cfRule>
  </conditionalFormatting>
  <conditionalFormatting sqref="H9">
    <cfRule type="cellIs" dxfId="3028" priority="3004" operator="equal">
      <formula>"jan."</formula>
    </cfRule>
  </conditionalFormatting>
  <conditionalFormatting sqref="G9">
    <cfRule type="cellIs" dxfId="3027" priority="3003" operator="equal">
      <formula>"jan."</formula>
    </cfRule>
  </conditionalFormatting>
  <conditionalFormatting sqref="H9">
    <cfRule type="cellIs" dxfId="3026" priority="3002" operator="equal">
      <formula>"jan."</formula>
    </cfRule>
  </conditionalFormatting>
  <conditionalFormatting sqref="G9">
    <cfRule type="cellIs" dxfId="3025" priority="3001" operator="equal">
      <formula>"jan."</formula>
    </cfRule>
  </conditionalFormatting>
  <conditionalFormatting sqref="H9">
    <cfRule type="cellIs" dxfId="3024" priority="3000" operator="equal">
      <formula>"jan."</formula>
    </cfRule>
  </conditionalFormatting>
  <conditionalFormatting sqref="F9">
    <cfRule type="cellIs" dxfId="3023" priority="2999" operator="equal">
      <formula>"jan."</formula>
    </cfRule>
  </conditionalFormatting>
  <conditionalFormatting sqref="G9">
    <cfRule type="cellIs" dxfId="3022" priority="2998" operator="equal">
      <formula>"jan."</formula>
    </cfRule>
  </conditionalFormatting>
  <conditionalFormatting sqref="I9">
    <cfRule type="cellIs" dxfId="3021" priority="2997" operator="equal">
      <formula>"jan."</formula>
    </cfRule>
  </conditionalFormatting>
  <conditionalFormatting sqref="G9">
    <cfRule type="cellIs" dxfId="3020" priority="2996" operator="equal">
      <formula>"jan."</formula>
    </cfRule>
  </conditionalFormatting>
  <conditionalFormatting sqref="F9">
    <cfRule type="cellIs" dxfId="3019" priority="2995" operator="equal">
      <formula>"jan."</formula>
    </cfRule>
  </conditionalFormatting>
  <conditionalFormatting sqref="G9">
    <cfRule type="cellIs" dxfId="3018" priority="2994" operator="equal">
      <formula>"jan."</formula>
    </cfRule>
  </conditionalFormatting>
  <conditionalFormatting sqref="F9">
    <cfRule type="cellIs" dxfId="3017" priority="2993" operator="equal">
      <formula>"jan."</formula>
    </cfRule>
  </conditionalFormatting>
  <conditionalFormatting sqref="G9">
    <cfRule type="cellIs" dxfId="3016" priority="2992" operator="equal">
      <formula>"jan."</formula>
    </cfRule>
  </conditionalFormatting>
  <conditionalFormatting sqref="F9">
    <cfRule type="cellIs" dxfId="3015" priority="2991" operator="equal">
      <formula>"jan."</formula>
    </cfRule>
  </conditionalFormatting>
  <conditionalFormatting sqref="H9">
    <cfRule type="cellIs" dxfId="3014" priority="2990" operator="equal">
      <formula>"jan."</formula>
    </cfRule>
  </conditionalFormatting>
  <conditionalFormatting sqref="K9">
    <cfRule type="cellIs" dxfId="3013" priority="2989" operator="equal">
      <formula>"jan."</formula>
    </cfRule>
  </conditionalFormatting>
  <conditionalFormatting sqref="J9">
    <cfRule type="cellIs" dxfId="3012" priority="2988" operator="equal">
      <formula>"jan."</formula>
    </cfRule>
  </conditionalFormatting>
  <conditionalFormatting sqref="I9">
    <cfRule type="cellIs" dxfId="3011" priority="2987" operator="equal">
      <formula>"jan."</formula>
    </cfRule>
  </conditionalFormatting>
  <conditionalFormatting sqref="J9">
    <cfRule type="cellIs" dxfId="3010" priority="2986" operator="equal">
      <formula>"jan."</formula>
    </cfRule>
  </conditionalFormatting>
  <conditionalFormatting sqref="I9">
    <cfRule type="cellIs" dxfId="3009" priority="2985" operator="equal">
      <formula>"jan."</formula>
    </cfRule>
  </conditionalFormatting>
  <conditionalFormatting sqref="J9">
    <cfRule type="cellIs" dxfId="3008" priority="2984" operator="equal">
      <formula>"jan."</formula>
    </cfRule>
  </conditionalFormatting>
  <conditionalFormatting sqref="H9">
    <cfRule type="cellIs" dxfId="3007" priority="2983" operator="equal">
      <formula>"jan."</formula>
    </cfRule>
  </conditionalFormatting>
  <conditionalFormatting sqref="I9">
    <cfRule type="cellIs" dxfId="3006" priority="2982" operator="equal">
      <formula>"jan."</formula>
    </cfRule>
  </conditionalFormatting>
  <conditionalFormatting sqref="I9">
    <cfRule type="cellIs" dxfId="3005" priority="2981" operator="equal">
      <formula>"jan."</formula>
    </cfRule>
  </conditionalFormatting>
  <conditionalFormatting sqref="H9">
    <cfRule type="cellIs" dxfId="3004" priority="2980" operator="equal">
      <formula>"jan."</formula>
    </cfRule>
  </conditionalFormatting>
  <conditionalFormatting sqref="I9">
    <cfRule type="cellIs" dxfId="3003" priority="2979" operator="equal">
      <formula>"jan."</formula>
    </cfRule>
  </conditionalFormatting>
  <conditionalFormatting sqref="H9">
    <cfRule type="cellIs" dxfId="3002" priority="2978" operator="equal">
      <formula>"jan."</formula>
    </cfRule>
  </conditionalFormatting>
  <conditionalFormatting sqref="I9">
    <cfRule type="cellIs" dxfId="3001" priority="2977" operator="equal">
      <formula>"jan."</formula>
    </cfRule>
  </conditionalFormatting>
  <conditionalFormatting sqref="G9">
    <cfRule type="cellIs" dxfId="3000" priority="2976" operator="equal">
      <formula>"jan."</formula>
    </cfRule>
  </conditionalFormatting>
  <conditionalFormatting sqref="H9">
    <cfRule type="cellIs" dxfId="2999" priority="2975" operator="equal">
      <formula>"jan."</formula>
    </cfRule>
  </conditionalFormatting>
  <conditionalFormatting sqref="J9">
    <cfRule type="cellIs" dxfId="2998" priority="2974" operator="equal">
      <formula>"jan."</formula>
    </cfRule>
  </conditionalFormatting>
  <conditionalFormatting sqref="I9">
    <cfRule type="cellIs" dxfId="2997" priority="2973" operator="equal">
      <formula>"jan."</formula>
    </cfRule>
  </conditionalFormatting>
  <conditionalFormatting sqref="H9">
    <cfRule type="cellIs" dxfId="2996" priority="2972" operator="equal">
      <formula>"jan."</formula>
    </cfRule>
  </conditionalFormatting>
  <conditionalFormatting sqref="I9">
    <cfRule type="cellIs" dxfId="2995" priority="2971" operator="equal">
      <formula>"jan."</formula>
    </cfRule>
  </conditionalFormatting>
  <conditionalFormatting sqref="H9">
    <cfRule type="cellIs" dxfId="2994" priority="2970" operator="equal">
      <formula>"jan."</formula>
    </cfRule>
  </conditionalFormatting>
  <conditionalFormatting sqref="I9">
    <cfRule type="cellIs" dxfId="2993" priority="2969" operator="equal">
      <formula>"jan."</formula>
    </cfRule>
  </conditionalFormatting>
  <conditionalFormatting sqref="G9">
    <cfRule type="cellIs" dxfId="2992" priority="2968" operator="equal">
      <formula>"jan."</formula>
    </cfRule>
  </conditionalFormatting>
  <conditionalFormatting sqref="H9">
    <cfRule type="cellIs" dxfId="2991" priority="2967" operator="equal">
      <formula>"jan."</formula>
    </cfRule>
  </conditionalFormatting>
  <conditionalFormatting sqref="J9">
    <cfRule type="cellIs" dxfId="2990" priority="2966" operator="equal">
      <formula>"jan."</formula>
    </cfRule>
  </conditionalFormatting>
  <conditionalFormatting sqref="H9">
    <cfRule type="cellIs" dxfId="2989" priority="2965" operator="equal">
      <formula>"jan."</formula>
    </cfRule>
  </conditionalFormatting>
  <conditionalFormatting sqref="G9">
    <cfRule type="cellIs" dxfId="2988" priority="2964" operator="equal">
      <formula>"jan."</formula>
    </cfRule>
  </conditionalFormatting>
  <conditionalFormatting sqref="H9">
    <cfRule type="cellIs" dxfId="2987" priority="2963" operator="equal">
      <formula>"jan."</formula>
    </cfRule>
  </conditionalFormatting>
  <conditionalFormatting sqref="G9">
    <cfRule type="cellIs" dxfId="2986" priority="2962" operator="equal">
      <formula>"jan."</formula>
    </cfRule>
  </conditionalFormatting>
  <conditionalFormatting sqref="H9">
    <cfRule type="cellIs" dxfId="2985" priority="2961" operator="equal">
      <formula>"jan."</formula>
    </cfRule>
  </conditionalFormatting>
  <conditionalFormatting sqref="F9">
    <cfRule type="cellIs" dxfId="2984" priority="2960" operator="equal">
      <formula>"jan."</formula>
    </cfRule>
  </conditionalFormatting>
  <conditionalFormatting sqref="G9">
    <cfRule type="cellIs" dxfId="2983" priority="2959" operator="equal">
      <formula>"jan."</formula>
    </cfRule>
  </conditionalFormatting>
  <conditionalFormatting sqref="I9">
    <cfRule type="cellIs" dxfId="2982" priority="2958" operator="equal">
      <formula>"jan."</formula>
    </cfRule>
  </conditionalFormatting>
  <conditionalFormatting sqref="I9">
    <cfRule type="cellIs" dxfId="2981" priority="2957" operator="equal">
      <formula>"jan."</formula>
    </cfRule>
  </conditionalFormatting>
  <conditionalFormatting sqref="H9">
    <cfRule type="cellIs" dxfId="2980" priority="2956" operator="equal">
      <formula>"jan."</formula>
    </cfRule>
  </conditionalFormatting>
  <conditionalFormatting sqref="I9">
    <cfRule type="cellIs" dxfId="2979" priority="2955" operator="equal">
      <formula>"jan."</formula>
    </cfRule>
  </conditionalFormatting>
  <conditionalFormatting sqref="H9">
    <cfRule type="cellIs" dxfId="2978" priority="2954" operator="equal">
      <formula>"jan."</formula>
    </cfRule>
  </conditionalFormatting>
  <conditionalFormatting sqref="I9">
    <cfRule type="cellIs" dxfId="2977" priority="2953" operator="equal">
      <formula>"jan."</formula>
    </cfRule>
  </conditionalFormatting>
  <conditionalFormatting sqref="G9">
    <cfRule type="cellIs" dxfId="2976" priority="2952" operator="equal">
      <formula>"jan."</formula>
    </cfRule>
  </conditionalFormatting>
  <conditionalFormatting sqref="H9">
    <cfRule type="cellIs" dxfId="2975" priority="2951" operator="equal">
      <formula>"jan."</formula>
    </cfRule>
  </conditionalFormatting>
  <conditionalFormatting sqref="J9">
    <cfRule type="cellIs" dxfId="2974" priority="2950" operator="equal">
      <formula>"jan."</formula>
    </cfRule>
  </conditionalFormatting>
  <conditionalFormatting sqref="H9">
    <cfRule type="cellIs" dxfId="2973" priority="2949" operator="equal">
      <formula>"jan."</formula>
    </cfRule>
  </conditionalFormatting>
  <conditionalFormatting sqref="G9">
    <cfRule type="cellIs" dxfId="2972" priority="2948" operator="equal">
      <formula>"jan."</formula>
    </cfRule>
  </conditionalFormatting>
  <conditionalFormatting sqref="H9">
    <cfRule type="cellIs" dxfId="2971" priority="2947" operator="equal">
      <formula>"jan."</formula>
    </cfRule>
  </conditionalFormatting>
  <conditionalFormatting sqref="G9">
    <cfRule type="cellIs" dxfId="2970" priority="2946" operator="equal">
      <formula>"jan."</formula>
    </cfRule>
  </conditionalFormatting>
  <conditionalFormatting sqref="H9">
    <cfRule type="cellIs" dxfId="2969" priority="2945" operator="equal">
      <formula>"jan."</formula>
    </cfRule>
  </conditionalFormatting>
  <conditionalFormatting sqref="F9">
    <cfRule type="cellIs" dxfId="2968" priority="2944" operator="equal">
      <formula>"jan."</formula>
    </cfRule>
  </conditionalFormatting>
  <conditionalFormatting sqref="G9">
    <cfRule type="cellIs" dxfId="2967" priority="2943" operator="equal">
      <formula>"jan."</formula>
    </cfRule>
  </conditionalFormatting>
  <conditionalFormatting sqref="I9">
    <cfRule type="cellIs" dxfId="2966" priority="2942" operator="equal">
      <formula>"jan."</formula>
    </cfRule>
  </conditionalFormatting>
  <conditionalFormatting sqref="H9">
    <cfRule type="cellIs" dxfId="2965" priority="2941" operator="equal">
      <formula>"jan."</formula>
    </cfRule>
  </conditionalFormatting>
  <conditionalFormatting sqref="G9">
    <cfRule type="cellIs" dxfId="2964" priority="2940" operator="equal">
      <formula>"jan."</formula>
    </cfRule>
  </conditionalFormatting>
  <conditionalFormatting sqref="H9">
    <cfRule type="cellIs" dxfId="2963" priority="2939" operator="equal">
      <formula>"jan."</formula>
    </cfRule>
  </conditionalFormatting>
  <conditionalFormatting sqref="G9">
    <cfRule type="cellIs" dxfId="2962" priority="2938" operator="equal">
      <formula>"jan."</formula>
    </cfRule>
  </conditionalFormatting>
  <conditionalFormatting sqref="H9">
    <cfRule type="cellIs" dxfId="2961" priority="2937" operator="equal">
      <formula>"jan."</formula>
    </cfRule>
  </conditionalFormatting>
  <conditionalFormatting sqref="F9">
    <cfRule type="cellIs" dxfId="2960" priority="2936" operator="equal">
      <formula>"jan."</formula>
    </cfRule>
  </conditionalFormatting>
  <conditionalFormatting sqref="G9">
    <cfRule type="cellIs" dxfId="2959" priority="2935" operator="equal">
      <formula>"jan."</formula>
    </cfRule>
  </conditionalFormatting>
  <conditionalFormatting sqref="I9">
    <cfRule type="cellIs" dxfId="2958" priority="2934" operator="equal">
      <formula>"jan."</formula>
    </cfRule>
  </conditionalFormatting>
  <conditionalFormatting sqref="G9">
    <cfRule type="cellIs" dxfId="2957" priority="2933" operator="equal">
      <formula>"jan."</formula>
    </cfRule>
  </conditionalFormatting>
  <conditionalFormatting sqref="F9">
    <cfRule type="cellIs" dxfId="2956" priority="2932" operator="equal">
      <formula>"jan."</formula>
    </cfRule>
  </conditionalFormatting>
  <conditionalFormatting sqref="G9">
    <cfRule type="cellIs" dxfId="2955" priority="2931" operator="equal">
      <formula>"jan."</formula>
    </cfRule>
  </conditionalFormatting>
  <conditionalFormatting sqref="F9">
    <cfRule type="cellIs" dxfId="2954" priority="2930" operator="equal">
      <formula>"jan."</formula>
    </cfRule>
  </conditionalFormatting>
  <conditionalFormatting sqref="G9">
    <cfRule type="cellIs" dxfId="2953" priority="2929" operator="equal">
      <formula>"jan."</formula>
    </cfRule>
  </conditionalFormatting>
  <conditionalFormatting sqref="F9">
    <cfRule type="cellIs" dxfId="2952" priority="2928" operator="equal">
      <formula>"jan."</formula>
    </cfRule>
  </conditionalFormatting>
  <conditionalFormatting sqref="H9">
    <cfRule type="cellIs" dxfId="2951" priority="2927" operator="equal">
      <formula>"jan."</formula>
    </cfRule>
  </conditionalFormatting>
  <conditionalFormatting sqref="I9">
    <cfRule type="cellIs" dxfId="2950" priority="2926" operator="equal">
      <formula>"jan."</formula>
    </cfRule>
  </conditionalFormatting>
  <conditionalFormatting sqref="H9">
    <cfRule type="cellIs" dxfId="2949" priority="2925" operator="equal">
      <formula>"jan."</formula>
    </cfRule>
  </conditionalFormatting>
  <conditionalFormatting sqref="I9">
    <cfRule type="cellIs" dxfId="2948" priority="2924" operator="equal">
      <formula>"jan."</formula>
    </cfRule>
  </conditionalFormatting>
  <conditionalFormatting sqref="H9">
    <cfRule type="cellIs" dxfId="2947" priority="2923" operator="equal">
      <formula>"jan."</formula>
    </cfRule>
  </conditionalFormatting>
  <conditionalFormatting sqref="I9">
    <cfRule type="cellIs" dxfId="2946" priority="2922" operator="equal">
      <formula>"jan."</formula>
    </cfRule>
  </conditionalFormatting>
  <conditionalFormatting sqref="G9">
    <cfRule type="cellIs" dxfId="2945" priority="2921" operator="equal">
      <formula>"jan."</formula>
    </cfRule>
  </conditionalFormatting>
  <conditionalFormatting sqref="H9">
    <cfRule type="cellIs" dxfId="2944" priority="2920" operator="equal">
      <formula>"jan."</formula>
    </cfRule>
  </conditionalFormatting>
  <conditionalFormatting sqref="H9">
    <cfRule type="cellIs" dxfId="2943" priority="2919" operator="equal">
      <formula>"jan."</formula>
    </cfRule>
  </conditionalFormatting>
  <conditionalFormatting sqref="G9">
    <cfRule type="cellIs" dxfId="2942" priority="2918" operator="equal">
      <formula>"jan."</formula>
    </cfRule>
  </conditionalFormatting>
  <conditionalFormatting sqref="H9">
    <cfRule type="cellIs" dxfId="2941" priority="2917" operator="equal">
      <formula>"jan."</formula>
    </cfRule>
  </conditionalFormatting>
  <conditionalFormatting sqref="G9">
    <cfRule type="cellIs" dxfId="2940" priority="2916" operator="equal">
      <formula>"jan."</formula>
    </cfRule>
  </conditionalFormatting>
  <conditionalFormatting sqref="H9">
    <cfRule type="cellIs" dxfId="2939" priority="2915" operator="equal">
      <formula>"jan."</formula>
    </cfRule>
  </conditionalFormatting>
  <conditionalFormatting sqref="F9">
    <cfRule type="cellIs" dxfId="2938" priority="2914" operator="equal">
      <formula>"jan."</formula>
    </cfRule>
  </conditionalFormatting>
  <conditionalFormatting sqref="G9">
    <cfRule type="cellIs" dxfId="2937" priority="2913" operator="equal">
      <formula>"jan."</formula>
    </cfRule>
  </conditionalFormatting>
  <conditionalFormatting sqref="I9">
    <cfRule type="cellIs" dxfId="2936" priority="2912" operator="equal">
      <formula>"jan."</formula>
    </cfRule>
  </conditionalFormatting>
  <conditionalFormatting sqref="H9">
    <cfRule type="cellIs" dxfId="2935" priority="2911" operator="equal">
      <formula>"jan."</formula>
    </cfRule>
  </conditionalFormatting>
  <conditionalFormatting sqref="G9">
    <cfRule type="cellIs" dxfId="2934" priority="2910" operator="equal">
      <formula>"jan."</formula>
    </cfRule>
  </conditionalFormatting>
  <conditionalFormatting sqref="H9">
    <cfRule type="cellIs" dxfId="2933" priority="2909" operator="equal">
      <formula>"jan."</formula>
    </cfRule>
  </conditionalFormatting>
  <conditionalFormatting sqref="G9">
    <cfRule type="cellIs" dxfId="2932" priority="2908" operator="equal">
      <formula>"jan."</formula>
    </cfRule>
  </conditionalFormatting>
  <conditionalFormatting sqref="H9">
    <cfRule type="cellIs" dxfId="2931" priority="2907" operator="equal">
      <formula>"jan."</formula>
    </cfRule>
  </conditionalFormatting>
  <conditionalFormatting sqref="F9">
    <cfRule type="cellIs" dxfId="2930" priority="2906" operator="equal">
      <formula>"jan."</formula>
    </cfRule>
  </conditionalFormatting>
  <conditionalFormatting sqref="G9">
    <cfRule type="cellIs" dxfId="2929" priority="2905" operator="equal">
      <formula>"jan."</formula>
    </cfRule>
  </conditionalFormatting>
  <conditionalFormatting sqref="I9">
    <cfRule type="cellIs" dxfId="2928" priority="2904" operator="equal">
      <formula>"jan."</formula>
    </cfRule>
  </conditionalFormatting>
  <conditionalFormatting sqref="G9">
    <cfRule type="cellIs" dxfId="2927" priority="2903" operator="equal">
      <formula>"jan."</formula>
    </cfRule>
  </conditionalFormatting>
  <conditionalFormatting sqref="F9">
    <cfRule type="cellIs" dxfId="2926" priority="2902" operator="equal">
      <formula>"jan."</formula>
    </cfRule>
  </conditionalFormatting>
  <conditionalFormatting sqref="G9">
    <cfRule type="cellIs" dxfId="2925" priority="2901" operator="equal">
      <formula>"jan."</formula>
    </cfRule>
  </conditionalFormatting>
  <conditionalFormatting sqref="F9">
    <cfRule type="cellIs" dxfId="2924" priority="2900" operator="equal">
      <formula>"jan."</formula>
    </cfRule>
  </conditionalFormatting>
  <conditionalFormatting sqref="G9">
    <cfRule type="cellIs" dxfId="2923" priority="2899" operator="equal">
      <formula>"jan."</formula>
    </cfRule>
  </conditionalFormatting>
  <conditionalFormatting sqref="F9">
    <cfRule type="cellIs" dxfId="2922" priority="2898" operator="equal">
      <formula>"jan."</formula>
    </cfRule>
  </conditionalFormatting>
  <conditionalFormatting sqref="H9">
    <cfRule type="cellIs" dxfId="2921" priority="2897" operator="equal">
      <formula>"jan."</formula>
    </cfRule>
  </conditionalFormatting>
  <conditionalFormatting sqref="H9">
    <cfRule type="cellIs" dxfId="2920" priority="2896" operator="equal">
      <formula>"jan."</formula>
    </cfRule>
  </conditionalFormatting>
  <conditionalFormatting sqref="G9">
    <cfRule type="cellIs" dxfId="2919" priority="2895" operator="equal">
      <formula>"jan."</formula>
    </cfRule>
  </conditionalFormatting>
  <conditionalFormatting sqref="H9">
    <cfRule type="cellIs" dxfId="2918" priority="2894" operator="equal">
      <formula>"jan."</formula>
    </cfRule>
  </conditionalFormatting>
  <conditionalFormatting sqref="G9">
    <cfRule type="cellIs" dxfId="2917" priority="2893" operator="equal">
      <formula>"jan."</formula>
    </cfRule>
  </conditionalFormatting>
  <conditionalFormatting sqref="H9">
    <cfRule type="cellIs" dxfId="2916" priority="2892" operator="equal">
      <formula>"jan."</formula>
    </cfRule>
  </conditionalFormatting>
  <conditionalFormatting sqref="F9">
    <cfRule type="cellIs" dxfId="2915" priority="2891" operator="equal">
      <formula>"jan."</formula>
    </cfRule>
  </conditionalFormatting>
  <conditionalFormatting sqref="G9">
    <cfRule type="cellIs" dxfId="2914" priority="2890" operator="equal">
      <formula>"jan."</formula>
    </cfRule>
  </conditionalFormatting>
  <conditionalFormatting sqref="I9">
    <cfRule type="cellIs" dxfId="2913" priority="2889" operator="equal">
      <formula>"jan."</formula>
    </cfRule>
  </conditionalFormatting>
  <conditionalFormatting sqref="G9">
    <cfRule type="cellIs" dxfId="2912" priority="2888" operator="equal">
      <formula>"jan."</formula>
    </cfRule>
  </conditionalFormatting>
  <conditionalFormatting sqref="F9">
    <cfRule type="cellIs" dxfId="2911" priority="2887" operator="equal">
      <formula>"jan."</formula>
    </cfRule>
  </conditionalFormatting>
  <conditionalFormatting sqref="G9">
    <cfRule type="cellIs" dxfId="2910" priority="2886" operator="equal">
      <formula>"jan."</formula>
    </cfRule>
  </conditionalFormatting>
  <conditionalFormatting sqref="F9">
    <cfRule type="cellIs" dxfId="2909" priority="2885" operator="equal">
      <formula>"jan."</formula>
    </cfRule>
  </conditionalFormatting>
  <conditionalFormatting sqref="G9">
    <cfRule type="cellIs" dxfId="2908" priority="2884" operator="equal">
      <formula>"jan."</formula>
    </cfRule>
  </conditionalFormatting>
  <conditionalFormatting sqref="F9">
    <cfRule type="cellIs" dxfId="2907" priority="2883" operator="equal">
      <formula>"jan."</formula>
    </cfRule>
  </conditionalFormatting>
  <conditionalFormatting sqref="H9">
    <cfRule type="cellIs" dxfId="2906" priority="2882" operator="equal">
      <formula>"jan."</formula>
    </cfRule>
  </conditionalFormatting>
  <conditionalFormatting sqref="G9">
    <cfRule type="cellIs" dxfId="2905" priority="2881" operator="equal">
      <formula>"jan."</formula>
    </cfRule>
  </conditionalFormatting>
  <conditionalFormatting sqref="F9">
    <cfRule type="cellIs" dxfId="2904" priority="2880" operator="equal">
      <formula>"jan."</formula>
    </cfRule>
  </conditionalFormatting>
  <conditionalFormatting sqref="G9">
    <cfRule type="cellIs" dxfId="2903" priority="2879" operator="equal">
      <formula>"jan."</formula>
    </cfRule>
  </conditionalFormatting>
  <conditionalFormatting sqref="F9">
    <cfRule type="cellIs" dxfId="2902" priority="2878" operator="equal">
      <formula>"jan."</formula>
    </cfRule>
  </conditionalFormatting>
  <conditionalFormatting sqref="G9">
    <cfRule type="cellIs" dxfId="2901" priority="2877" operator="equal">
      <formula>"jan."</formula>
    </cfRule>
  </conditionalFormatting>
  <conditionalFormatting sqref="F9">
    <cfRule type="cellIs" dxfId="2900" priority="2876" operator="equal">
      <formula>"jan."</formula>
    </cfRule>
  </conditionalFormatting>
  <conditionalFormatting sqref="H9">
    <cfRule type="cellIs" dxfId="2899" priority="2875" operator="equal">
      <formula>"jan."</formula>
    </cfRule>
  </conditionalFormatting>
  <conditionalFormatting sqref="F9">
    <cfRule type="cellIs" dxfId="2898" priority="2874" operator="equal">
      <formula>"jan."</formula>
    </cfRule>
  </conditionalFormatting>
  <conditionalFormatting sqref="F9">
    <cfRule type="cellIs" dxfId="2897" priority="2873" operator="equal">
      <formula>"jan."</formula>
    </cfRule>
  </conditionalFormatting>
  <conditionalFormatting sqref="F9">
    <cfRule type="cellIs" dxfId="2896" priority="2872" operator="equal">
      <formula>"jan."</formula>
    </cfRule>
  </conditionalFormatting>
  <conditionalFormatting sqref="E9">
    <cfRule type="cellIs" dxfId="2895" priority="2871" operator="equal">
      <formula>"jan."</formula>
    </cfRule>
  </conditionalFormatting>
  <conditionalFormatting sqref="G9">
    <cfRule type="cellIs" dxfId="2894" priority="2870" operator="equal">
      <formula>"jan."</formula>
    </cfRule>
  </conditionalFormatting>
  <conditionalFormatting sqref="J9">
    <cfRule type="cellIs" dxfId="2893" priority="2869" operator="equal">
      <formula>"jan."</formula>
    </cfRule>
  </conditionalFormatting>
  <conditionalFormatting sqref="K9">
    <cfRule type="cellIs" dxfId="2892" priority="2868" operator="equal">
      <formula>"jan."</formula>
    </cfRule>
  </conditionalFormatting>
  <conditionalFormatting sqref="L9">
    <cfRule type="cellIs" dxfId="2891" priority="2867" operator="equal">
      <formula>"jan."</formula>
    </cfRule>
  </conditionalFormatting>
  <conditionalFormatting sqref="L9">
    <cfRule type="cellIs" dxfId="2890" priority="2866" operator="equal">
      <formula>"jan."</formula>
    </cfRule>
  </conditionalFormatting>
  <conditionalFormatting sqref="K9">
    <cfRule type="cellIs" dxfId="2889" priority="2865" operator="equal">
      <formula>"jan."</formula>
    </cfRule>
  </conditionalFormatting>
  <conditionalFormatting sqref="L9">
    <cfRule type="cellIs" dxfId="2888" priority="2864" operator="equal">
      <formula>"jan."</formula>
    </cfRule>
  </conditionalFormatting>
  <conditionalFormatting sqref="K9">
    <cfRule type="cellIs" dxfId="2887" priority="2863" operator="equal">
      <formula>"jan."</formula>
    </cfRule>
  </conditionalFormatting>
  <conditionalFormatting sqref="L9">
    <cfRule type="cellIs" dxfId="2886" priority="2862" operator="equal">
      <formula>"jan."</formula>
    </cfRule>
  </conditionalFormatting>
  <conditionalFormatting sqref="J9">
    <cfRule type="cellIs" dxfId="2885" priority="2861" operator="equal">
      <formula>"jan."</formula>
    </cfRule>
  </conditionalFormatting>
  <conditionalFormatting sqref="K9">
    <cfRule type="cellIs" dxfId="2884" priority="2860" operator="equal">
      <formula>"jan."</formula>
    </cfRule>
  </conditionalFormatting>
  <conditionalFormatting sqref="K9">
    <cfRule type="cellIs" dxfId="2883" priority="2859" operator="equal">
      <formula>"jan."</formula>
    </cfRule>
  </conditionalFormatting>
  <conditionalFormatting sqref="J9">
    <cfRule type="cellIs" dxfId="2882" priority="2858" operator="equal">
      <formula>"jan."</formula>
    </cfRule>
  </conditionalFormatting>
  <conditionalFormatting sqref="K9">
    <cfRule type="cellIs" dxfId="2881" priority="2857" operator="equal">
      <formula>"jan."</formula>
    </cfRule>
  </conditionalFormatting>
  <conditionalFormatting sqref="J9">
    <cfRule type="cellIs" dxfId="2880" priority="2856" operator="equal">
      <formula>"jan."</formula>
    </cfRule>
  </conditionalFormatting>
  <conditionalFormatting sqref="K9">
    <cfRule type="cellIs" dxfId="2879" priority="2855" operator="equal">
      <formula>"jan."</formula>
    </cfRule>
  </conditionalFormatting>
  <conditionalFormatting sqref="I9">
    <cfRule type="cellIs" dxfId="2878" priority="2854" operator="equal">
      <formula>"jan."</formula>
    </cfRule>
  </conditionalFormatting>
  <conditionalFormatting sqref="J9">
    <cfRule type="cellIs" dxfId="2877" priority="2853" operator="equal">
      <formula>"jan."</formula>
    </cfRule>
  </conditionalFormatting>
  <conditionalFormatting sqref="L9">
    <cfRule type="cellIs" dxfId="2876" priority="2852" operator="equal">
      <formula>"jan."</formula>
    </cfRule>
  </conditionalFormatting>
  <conditionalFormatting sqref="K9">
    <cfRule type="cellIs" dxfId="2875" priority="2851" operator="equal">
      <formula>"jan."</formula>
    </cfRule>
  </conditionalFormatting>
  <conditionalFormatting sqref="J9">
    <cfRule type="cellIs" dxfId="2874" priority="2850" operator="equal">
      <formula>"jan."</formula>
    </cfRule>
  </conditionalFormatting>
  <conditionalFormatting sqref="K9">
    <cfRule type="cellIs" dxfId="2873" priority="2849" operator="equal">
      <formula>"jan."</formula>
    </cfRule>
  </conditionalFormatting>
  <conditionalFormatting sqref="J9">
    <cfRule type="cellIs" dxfId="2872" priority="2848" operator="equal">
      <formula>"jan."</formula>
    </cfRule>
  </conditionalFormatting>
  <conditionalFormatting sqref="K9">
    <cfRule type="cellIs" dxfId="2871" priority="2847" operator="equal">
      <formula>"jan."</formula>
    </cfRule>
  </conditionalFormatting>
  <conditionalFormatting sqref="I9">
    <cfRule type="cellIs" dxfId="2870" priority="2846" operator="equal">
      <formula>"jan."</formula>
    </cfRule>
  </conditionalFormatting>
  <conditionalFormatting sqref="J9">
    <cfRule type="cellIs" dxfId="2869" priority="2845" operator="equal">
      <formula>"jan."</formula>
    </cfRule>
  </conditionalFormatting>
  <conditionalFormatting sqref="L9">
    <cfRule type="cellIs" dxfId="2868" priority="2844" operator="equal">
      <formula>"jan."</formula>
    </cfRule>
  </conditionalFormatting>
  <conditionalFormatting sqref="J9">
    <cfRule type="cellIs" dxfId="2867" priority="2843" operator="equal">
      <formula>"jan."</formula>
    </cfRule>
  </conditionalFormatting>
  <conditionalFormatting sqref="I9">
    <cfRule type="cellIs" dxfId="2866" priority="2842" operator="equal">
      <formula>"jan."</formula>
    </cfRule>
  </conditionalFormatting>
  <conditionalFormatting sqref="J9">
    <cfRule type="cellIs" dxfId="2865" priority="2841" operator="equal">
      <formula>"jan."</formula>
    </cfRule>
  </conditionalFormatting>
  <conditionalFormatting sqref="J9">
    <cfRule type="cellIs" dxfId="2864" priority="2839" operator="equal">
      <formula>"jan."</formula>
    </cfRule>
  </conditionalFormatting>
  <conditionalFormatting sqref="H9">
    <cfRule type="cellIs" dxfId="2863" priority="2838" operator="equal">
      <formula>"jan."</formula>
    </cfRule>
  </conditionalFormatting>
  <conditionalFormatting sqref="I9">
    <cfRule type="cellIs" dxfId="2862" priority="2837" operator="equal">
      <formula>"jan."</formula>
    </cfRule>
  </conditionalFormatting>
  <conditionalFormatting sqref="K9">
    <cfRule type="cellIs" dxfId="2861" priority="2836" operator="equal">
      <formula>"jan."</formula>
    </cfRule>
  </conditionalFormatting>
  <conditionalFormatting sqref="K9">
    <cfRule type="cellIs" dxfId="2860" priority="2835" operator="equal">
      <formula>"jan."</formula>
    </cfRule>
  </conditionalFormatting>
  <conditionalFormatting sqref="J9">
    <cfRule type="cellIs" dxfId="2859" priority="2834" operator="equal">
      <formula>"jan."</formula>
    </cfRule>
  </conditionalFormatting>
  <conditionalFormatting sqref="K9">
    <cfRule type="cellIs" dxfId="2858" priority="2833" operator="equal">
      <formula>"jan."</formula>
    </cfRule>
  </conditionalFormatting>
  <conditionalFormatting sqref="J9">
    <cfRule type="cellIs" dxfId="2857" priority="2832" operator="equal">
      <formula>"jan."</formula>
    </cfRule>
  </conditionalFormatting>
  <conditionalFormatting sqref="K9">
    <cfRule type="cellIs" dxfId="2856" priority="2831" operator="equal">
      <formula>"jan."</formula>
    </cfRule>
  </conditionalFormatting>
  <conditionalFormatting sqref="I9">
    <cfRule type="cellIs" dxfId="2855" priority="2830" operator="equal">
      <formula>"jan."</formula>
    </cfRule>
  </conditionalFormatting>
  <conditionalFormatting sqref="J9">
    <cfRule type="cellIs" dxfId="2854" priority="2829" operator="equal">
      <formula>"jan."</formula>
    </cfRule>
  </conditionalFormatting>
  <conditionalFormatting sqref="L9">
    <cfRule type="cellIs" dxfId="2853" priority="2828" operator="equal">
      <formula>"jan."</formula>
    </cfRule>
  </conditionalFormatting>
  <conditionalFormatting sqref="J9">
    <cfRule type="cellIs" dxfId="2852" priority="2827" operator="equal">
      <formula>"jan."</formula>
    </cfRule>
  </conditionalFormatting>
  <conditionalFormatting sqref="I9">
    <cfRule type="cellIs" dxfId="2851" priority="2826" operator="equal">
      <formula>"jan."</formula>
    </cfRule>
  </conditionalFormatting>
  <conditionalFormatting sqref="J9">
    <cfRule type="cellIs" dxfId="2850" priority="2825" operator="equal">
      <formula>"jan."</formula>
    </cfRule>
  </conditionalFormatting>
  <conditionalFormatting sqref="I9">
    <cfRule type="cellIs" dxfId="2849" priority="2824" operator="equal">
      <formula>"jan."</formula>
    </cfRule>
  </conditionalFormatting>
  <conditionalFormatting sqref="J9">
    <cfRule type="cellIs" dxfId="2848" priority="2823" operator="equal">
      <formula>"jan."</formula>
    </cfRule>
  </conditionalFormatting>
  <conditionalFormatting sqref="H9">
    <cfRule type="cellIs" dxfId="2847" priority="2822" operator="equal">
      <formula>"jan."</formula>
    </cfRule>
  </conditionalFormatting>
  <conditionalFormatting sqref="I9">
    <cfRule type="cellIs" dxfId="2846" priority="2821" operator="equal">
      <formula>"jan."</formula>
    </cfRule>
  </conditionalFormatting>
  <conditionalFormatting sqref="K9">
    <cfRule type="cellIs" dxfId="2845" priority="2820" operator="equal">
      <formula>"jan."</formula>
    </cfRule>
  </conditionalFormatting>
  <conditionalFormatting sqref="J9">
    <cfRule type="cellIs" dxfId="2844" priority="2819" operator="equal">
      <formula>"jan."</formula>
    </cfRule>
  </conditionalFormatting>
  <conditionalFormatting sqref="I9">
    <cfRule type="cellIs" dxfId="2843" priority="2818" operator="equal">
      <formula>"jan."</formula>
    </cfRule>
  </conditionalFormatting>
  <conditionalFormatting sqref="J9">
    <cfRule type="cellIs" dxfId="2842" priority="2817" operator="equal">
      <formula>"jan."</formula>
    </cfRule>
  </conditionalFormatting>
  <conditionalFormatting sqref="I9">
    <cfRule type="cellIs" dxfId="2841" priority="2816" operator="equal">
      <formula>"jan."</formula>
    </cfRule>
  </conditionalFormatting>
  <conditionalFormatting sqref="J9">
    <cfRule type="cellIs" dxfId="2840" priority="2815" operator="equal">
      <formula>"jan."</formula>
    </cfRule>
  </conditionalFormatting>
  <conditionalFormatting sqref="H9">
    <cfRule type="cellIs" dxfId="2839" priority="2814" operator="equal">
      <formula>"jan."</formula>
    </cfRule>
  </conditionalFormatting>
  <conditionalFormatting sqref="I9">
    <cfRule type="cellIs" dxfId="2838" priority="2813" operator="equal">
      <formula>"jan."</formula>
    </cfRule>
  </conditionalFormatting>
  <conditionalFormatting sqref="K9">
    <cfRule type="cellIs" dxfId="2837" priority="2812" operator="equal">
      <formula>"jan."</formula>
    </cfRule>
  </conditionalFormatting>
  <conditionalFormatting sqref="I9">
    <cfRule type="cellIs" dxfId="2836" priority="2811" operator="equal">
      <formula>"jan."</formula>
    </cfRule>
  </conditionalFormatting>
  <conditionalFormatting sqref="H9">
    <cfRule type="cellIs" dxfId="2835" priority="2810" operator="equal">
      <formula>"jan."</formula>
    </cfRule>
  </conditionalFormatting>
  <conditionalFormatting sqref="I9">
    <cfRule type="cellIs" dxfId="2834" priority="2809" operator="equal">
      <formula>"jan."</formula>
    </cfRule>
  </conditionalFormatting>
  <conditionalFormatting sqref="H9">
    <cfRule type="cellIs" dxfId="2833" priority="2808" operator="equal">
      <formula>"jan."</formula>
    </cfRule>
  </conditionalFormatting>
  <conditionalFormatting sqref="I9">
    <cfRule type="cellIs" dxfId="2832" priority="2807" operator="equal">
      <formula>"jan."</formula>
    </cfRule>
  </conditionalFormatting>
  <conditionalFormatting sqref="G9">
    <cfRule type="cellIs" dxfId="2831" priority="2806" operator="equal">
      <formula>"jan."</formula>
    </cfRule>
  </conditionalFormatting>
  <conditionalFormatting sqref="H9">
    <cfRule type="cellIs" dxfId="2830" priority="2805" operator="equal">
      <formula>"jan."</formula>
    </cfRule>
  </conditionalFormatting>
  <conditionalFormatting sqref="J9">
    <cfRule type="cellIs" dxfId="2829" priority="2804" operator="equal">
      <formula>"jan."</formula>
    </cfRule>
  </conditionalFormatting>
  <conditionalFormatting sqref="K9">
    <cfRule type="cellIs" dxfId="2828" priority="2803" operator="equal">
      <formula>"jan."</formula>
    </cfRule>
  </conditionalFormatting>
  <conditionalFormatting sqref="J9">
    <cfRule type="cellIs" dxfId="2827" priority="2802" operator="equal">
      <formula>"jan."</formula>
    </cfRule>
  </conditionalFormatting>
  <conditionalFormatting sqref="K9">
    <cfRule type="cellIs" dxfId="2826" priority="2801" operator="equal">
      <formula>"jan."</formula>
    </cfRule>
  </conditionalFormatting>
  <conditionalFormatting sqref="J9">
    <cfRule type="cellIs" dxfId="2825" priority="2800" operator="equal">
      <formula>"jan."</formula>
    </cfRule>
  </conditionalFormatting>
  <conditionalFormatting sqref="K9">
    <cfRule type="cellIs" dxfId="2824" priority="2799" operator="equal">
      <formula>"jan."</formula>
    </cfRule>
  </conditionalFormatting>
  <conditionalFormatting sqref="I9">
    <cfRule type="cellIs" dxfId="2823" priority="2798" operator="equal">
      <formula>"jan."</formula>
    </cfRule>
  </conditionalFormatting>
  <conditionalFormatting sqref="J9">
    <cfRule type="cellIs" dxfId="2822" priority="2797" operator="equal">
      <formula>"jan."</formula>
    </cfRule>
  </conditionalFormatting>
  <conditionalFormatting sqref="J9">
    <cfRule type="cellIs" dxfId="2821" priority="2796" operator="equal">
      <formula>"jan."</formula>
    </cfRule>
  </conditionalFormatting>
  <conditionalFormatting sqref="I9">
    <cfRule type="cellIs" dxfId="2820" priority="2795" operator="equal">
      <formula>"jan."</formula>
    </cfRule>
  </conditionalFormatting>
  <conditionalFormatting sqref="J9">
    <cfRule type="cellIs" dxfId="2819" priority="2794" operator="equal">
      <formula>"jan."</formula>
    </cfRule>
  </conditionalFormatting>
  <conditionalFormatting sqref="I9">
    <cfRule type="cellIs" dxfId="2818" priority="2793" operator="equal">
      <formula>"jan."</formula>
    </cfRule>
  </conditionalFormatting>
  <conditionalFormatting sqref="J9">
    <cfRule type="cellIs" dxfId="2817" priority="2792" operator="equal">
      <formula>"jan."</formula>
    </cfRule>
  </conditionalFormatting>
  <conditionalFormatting sqref="H9">
    <cfRule type="cellIs" dxfId="2816" priority="2791" operator="equal">
      <formula>"jan."</formula>
    </cfRule>
  </conditionalFormatting>
  <conditionalFormatting sqref="I9">
    <cfRule type="cellIs" dxfId="2815" priority="2790" operator="equal">
      <formula>"jan."</formula>
    </cfRule>
  </conditionalFormatting>
  <conditionalFormatting sqref="K9">
    <cfRule type="cellIs" dxfId="2814" priority="2789" operator="equal">
      <formula>"jan."</formula>
    </cfRule>
  </conditionalFormatting>
  <conditionalFormatting sqref="J9">
    <cfRule type="cellIs" dxfId="2813" priority="2788" operator="equal">
      <formula>"jan."</formula>
    </cfRule>
  </conditionalFormatting>
  <conditionalFormatting sqref="I9">
    <cfRule type="cellIs" dxfId="2812" priority="2787" operator="equal">
      <formula>"jan."</formula>
    </cfRule>
  </conditionalFormatting>
  <conditionalFormatting sqref="J9">
    <cfRule type="cellIs" dxfId="2811" priority="2786" operator="equal">
      <formula>"jan."</formula>
    </cfRule>
  </conditionalFormatting>
  <conditionalFormatting sqref="I9">
    <cfRule type="cellIs" dxfId="2810" priority="2785" operator="equal">
      <formula>"jan."</formula>
    </cfRule>
  </conditionalFormatting>
  <conditionalFormatting sqref="J9">
    <cfRule type="cellIs" dxfId="2809" priority="2784" operator="equal">
      <formula>"jan."</formula>
    </cfRule>
  </conditionalFormatting>
  <conditionalFormatting sqref="H9">
    <cfRule type="cellIs" dxfId="2808" priority="2783" operator="equal">
      <formula>"jan."</formula>
    </cfRule>
  </conditionalFormatting>
  <conditionalFormatting sqref="I9">
    <cfRule type="cellIs" dxfId="2807" priority="2782" operator="equal">
      <formula>"jan."</formula>
    </cfRule>
  </conditionalFormatting>
  <conditionalFormatting sqref="K9">
    <cfRule type="cellIs" dxfId="2806" priority="2781" operator="equal">
      <formula>"jan."</formula>
    </cfRule>
  </conditionalFormatting>
  <conditionalFormatting sqref="I9">
    <cfRule type="cellIs" dxfId="2805" priority="2780" operator="equal">
      <formula>"jan."</formula>
    </cfRule>
  </conditionalFormatting>
  <conditionalFormatting sqref="H9">
    <cfRule type="cellIs" dxfId="2804" priority="2779" operator="equal">
      <formula>"jan."</formula>
    </cfRule>
  </conditionalFormatting>
  <conditionalFormatting sqref="I9">
    <cfRule type="cellIs" dxfId="2803" priority="2778" operator="equal">
      <formula>"jan."</formula>
    </cfRule>
  </conditionalFormatting>
  <conditionalFormatting sqref="H9">
    <cfRule type="cellIs" dxfId="2802" priority="2777" operator="equal">
      <formula>"jan."</formula>
    </cfRule>
  </conditionalFormatting>
  <conditionalFormatting sqref="I9">
    <cfRule type="cellIs" dxfId="2801" priority="2776" operator="equal">
      <formula>"jan."</formula>
    </cfRule>
  </conditionalFormatting>
  <conditionalFormatting sqref="G9">
    <cfRule type="cellIs" dxfId="2800" priority="2775" operator="equal">
      <formula>"jan."</formula>
    </cfRule>
  </conditionalFormatting>
  <conditionalFormatting sqref="H9">
    <cfRule type="cellIs" dxfId="2799" priority="2774" operator="equal">
      <formula>"jan."</formula>
    </cfRule>
  </conditionalFormatting>
  <conditionalFormatting sqref="J9">
    <cfRule type="cellIs" dxfId="2798" priority="2773" operator="equal">
      <formula>"jan."</formula>
    </cfRule>
  </conditionalFormatting>
  <conditionalFormatting sqref="J9">
    <cfRule type="cellIs" dxfId="2797" priority="2772" operator="equal">
      <formula>"jan."</formula>
    </cfRule>
  </conditionalFormatting>
  <conditionalFormatting sqref="I9">
    <cfRule type="cellIs" dxfId="2796" priority="2771" operator="equal">
      <formula>"jan."</formula>
    </cfRule>
  </conditionalFormatting>
  <conditionalFormatting sqref="J9">
    <cfRule type="cellIs" dxfId="2795" priority="2770" operator="equal">
      <formula>"jan."</formula>
    </cfRule>
  </conditionalFormatting>
  <conditionalFormatting sqref="I9">
    <cfRule type="cellIs" dxfId="2794" priority="2769" operator="equal">
      <formula>"jan."</formula>
    </cfRule>
  </conditionalFormatting>
  <conditionalFormatting sqref="J9">
    <cfRule type="cellIs" dxfId="2793" priority="2768" operator="equal">
      <formula>"jan."</formula>
    </cfRule>
  </conditionalFormatting>
  <conditionalFormatting sqref="H9">
    <cfRule type="cellIs" dxfId="2792" priority="2767" operator="equal">
      <formula>"jan."</formula>
    </cfRule>
  </conditionalFormatting>
  <conditionalFormatting sqref="I9">
    <cfRule type="cellIs" dxfId="2791" priority="2766" operator="equal">
      <formula>"jan."</formula>
    </cfRule>
  </conditionalFormatting>
  <conditionalFormatting sqref="K9">
    <cfRule type="cellIs" dxfId="2790" priority="2765" operator="equal">
      <formula>"jan."</formula>
    </cfRule>
  </conditionalFormatting>
  <conditionalFormatting sqref="I9">
    <cfRule type="cellIs" dxfId="2789" priority="2764" operator="equal">
      <formula>"jan."</formula>
    </cfRule>
  </conditionalFormatting>
  <conditionalFormatting sqref="H9">
    <cfRule type="cellIs" dxfId="2788" priority="2763" operator="equal">
      <formula>"jan."</formula>
    </cfRule>
  </conditionalFormatting>
  <conditionalFormatting sqref="I9">
    <cfRule type="cellIs" dxfId="2787" priority="2762" operator="equal">
      <formula>"jan."</formula>
    </cfRule>
  </conditionalFormatting>
  <conditionalFormatting sqref="H9">
    <cfRule type="cellIs" dxfId="2786" priority="2761" operator="equal">
      <formula>"jan."</formula>
    </cfRule>
  </conditionalFormatting>
  <conditionalFormatting sqref="I9">
    <cfRule type="cellIs" dxfId="2785" priority="2760" operator="equal">
      <formula>"jan."</formula>
    </cfRule>
  </conditionalFormatting>
  <conditionalFormatting sqref="G9">
    <cfRule type="cellIs" dxfId="2784" priority="2759" operator="equal">
      <formula>"jan."</formula>
    </cfRule>
  </conditionalFormatting>
  <conditionalFormatting sqref="H9">
    <cfRule type="cellIs" dxfId="2783" priority="2758" operator="equal">
      <formula>"jan."</formula>
    </cfRule>
  </conditionalFormatting>
  <conditionalFormatting sqref="J9">
    <cfRule type="cellIs" dxfId="2782" priority="2757" operator="equal">
      <formula>"jan."</formula>
    </cfRule>
  </conditionalFormatting>
  <conditionalFormatting sqref="I9">
    <cfRule type="cellIs" dxfId="2781" priority="2756" operator="equal">
      <formula>"jan."</formula>
    </cfRule>
  </conditionalFormatting>
  <conditionalFormatting sqref="H9">
    <cfRule type="cellIs" dxfId="2780" priority="2755" operator="equal">
      <formula>"jan."</formula>
    </cfRule>
  </conditionalFormatting>
  <conditionalFormatting sqref="I9">
    <cfRule type="cellIs" dxfId="2779" priority="2754" operator="equal">
      <formula>"jan."</formula>
    </cfRule>
  </conditionalFormatting>
  <conditionalFormatting sqref="H9">
    <cfRule type="cellIs" dxfId="2778" priority="2753" operator="equal">
      <formula>"jan."</formula>
    </cfRule>
  </conditionalFormatting>
  <conditionalFormatting sqref="I9">
    <cfRule type="cellIs" dxfId="2777" priority="2752" operator="equal">
      <formula>"jan."</formula>
    </cfRule>
  </conditionalFormatting>
  <conditionalFormatting sqref="G9">
    <cfRule type="cellIs" dxfId="2776" priority="2751" operator="equal">
      <formula>"jan."</formula>
    </cfRule>
  </conditionalFormatting>
  <conditionalFormatting sqref="H9">
    <cfRule type="cellIs" dxfId="2775" priority="2750" operator="equal">
      <formula>"jan."</formula>
    </cfRule>
  </conditionalFormatting>
  <conditionalFormatting sqref="J9">
    <cfRule type="cellIs" dxfId="2774" priority="2749" operator="equal">
      <formula>"jan."</formula>
    </cfRule>
  </conditionalFormatting>
  <conditionalFormatting sqref="H9">
    <cfRule type="cellIs" dxfId="2773" priority="2748" operator="equal">
      <formula>"jan."</formula>
    </cfRule>
  </conditionalFormatting>
  <conditionalFormatting sqref="G9">
    <cfRule type="cellIs" dxfId="2772" priority="2747" operator="equal">
      <formula>"jan."</formula>
    </cfRule>
  </conditionalFormatting>
  <conditionalFormatting sqref="H9">
    <cfRule type="cellIs" dxfId="2771" priority="2746" operator="equal">
      <formula>"jan."</formula>
    </cfRule>
  </conditionalFormatting>
  <conditionalFormatting sqref="G9">
    <cfRule type="cellIs" dxfId="2770" priority="2745" operator="equal">
      <formula>"jan."</formula>
    </cfRule>
  </conditionalFormatting>
  <conditionalFormatting sqref="H9">
    <cfRule type="cellIs" dxfId="2769" priority="2744" operator="equal">
      <formula>"jan."</formula>
    </cfRule>
  </conditionalFormatting>
  <conditionalFormatting sqref="F9">
    <cfRule type="cellIs" dxfId="2768" priority="2743" operator="equal">
      <formula>"jan."</formula>
    </cfRule>
  </conditionalFormatting>
  <conditionalFormatting sqref="G9">
    <cfRule type="cellIs" dxfId="2767" priority="2742" operator="equal">
      <formula>"jan."</formula>
    </cfRule>
  </conditionalFormatting>
  <conditionalFormatting sqref="I9">
    <cfRule type="cellIs" dxfId="2766" priority="2741" operator="equal">
      <formula>"jan."</formula>
    </cfRule>
  </conditionalFormatting>
  <conditionalFormatting sqref="L9">
    <cfRule type="cellIs" dxfId="2765" priority="2740" operator="equal">
      <formula>"jan."</formula>
    </cfRule>
  </conditionalFormatting>
  <conditionalFormatting sqref="K9">
    <cfRule type="cellIs" dxfId="2764" priority="2739" operator="equal">
      <formula>"jan."</formula>
    </cfRule>
  </conditionalFormatting>
  <conditionalFormatting sqref="J9">
    <cfRule type="cellIs" dxfId="2763" priority="2738" operator="equal">
      <formula>"jan."</formula>
    </cfRule>
  </conditionalFormatting>
  <conditionalFormatting sqref="K9">
    <cfRule type="cellIs" dxfId="2762" priority="2737" operator="equal">
      <formula>"jan."</formula>
    </cfRule>
  </conditionalFormatting>
  <conditionalFormatting sqref="J9">
    <cfRule type="cellIs" dxfId="2761" priority="2736" operator="equal">
      <formula>"jan."</formula>
    </cfRule>
  </conditionalFormatting>
  <conditionalFormatting sqref="K9">
    <cfRule type="cellIs" dxfId="2760" priority="2735" operator="equal">
      <formula>"jan."</formula>
    </cfRule>
  </conditionalFormatting>
  <conditionalFormatting sqref="I9">
    <cfRule type="cellIs" dxfId="2759" priority="2734" operator="equal">
      <formula>"jan."</formula>
    </cfRule>
  </conditionalFormatting>
  <conditionalFormatting sqref="J9">
    <cfRule type="cellIs" dxfId="2758" priority="2733" operator="equal">
      <formula>"jan."</formula>
    </cfRule>
  </conditionalFormatting>
  <conditionalFormatting sqref="J9">
    <cfRule type="cellIs" dxfId="2757" priority="2732" operator="equal">
      <formula>"jan."</formula>
    </cfRule>
  </conditionalFormatting>
  <conditionalFormatting sqref="I9">
    <cfRule type="cellIs" dxfId="2756" priority="2731" operator="equal">
      <formula>"jan."</formula>
    </cfRule>
  </conditionalFormatting>
  <conditionalFormatting sqref="J9">
    <cfRule type="cellIs" dxfId="2755" priority="2730" operator="equal">
      <formula>"jan."</formula>
    </cfRule>
  </conditionalFormatting>
  <conditionalFormatting sqref="I9">
    <cfRule type="cellIs" dxfId="2754" priority="2729" operator="equal">
      <formula>"jan."</formula>
    </cfRule>
  </conditionalFormatting>
  <conditionalFormatting sqref="J9">
    <cfRule type="cellIs" dxfId="2753" priority="2728" operator="equal">
      <formula>"jan."</formula>
    </cfRule>
  </conditionalFormatting>
  <conditionalFormatting sqref="H9">
    <cfRule type="cellIs" dxfId="2752" priority="2727" operator="equal">
      <formula>"jan."</formula>
    </cfRule>
  </conditionalFormatting>
  <conditionalFormatting sqref="I9">
    <cfRule type="cellIs" dxfId="2751" priority="2726" operator="equal">
      <formula>"jan."</formula>
    </cfRule>
  </conditionalFormatting>
  <conditionalFormatting sqref="K9">
    <cfRule type="cellIs" dxfId="2750" priority="2725" operator="equal">
      <formula>"jan."</formula>
    </cfRule>
  </conditionalFormatting>
  <conditionalFormatting sqref="J9">
    <cfRule type="cellIs" dxfId="2749" priority="2724" operator="equal">
      <formula>"jan."</formula>
    </cfRule>
  </conditionalFormatting>
  <conditionalFormatting sqref="I9">
    <cfRule type="cellIs" dxfId="2748" priority="2723" operator="equal">
      <formula>"jan."</formula>
    </cfRule>
  </conditionalFormatting>
  <conditionalFormatting sqref="J9">
    <cfRule type="cellIs" dxfId="2747" priority="2722" operator="equal">
      <formula>"jan."</formula>
    </cfRule>
  </conditionalFormatting>
  <conditionalFormatting sqref="I9">
    <cfRule type="cellIs" dxfId="2746" priority="2721" operator="equal">
      <formula>"jan."</formula>
    </cfRule>
  </conditionalFormatting>
  <conditionalFormatting sqref="J9">
    <cfRule type="cellIs" dxfId="2745" priority="2720" operator="equal">
      <formula>"jan."</formula>
    </cfRule>
  </conditionalFormatting>
  <conditionalFormatting sqref="H9">
    <cfRule type="cellIs" dxfId="2744" priority="2719" operator="equal">
      <formula>"jan."</formula>
    </cfRule>
  </conditionalFormatting>
  <conditionalFormatting sqref="I9">
    <cfRule type="cellIs" dxfId="2743" priority="2718" operator="equal">
      <formula>"jan."</formula>
    </cfRule>
  </conditionalFormatting>
  <conditionalFormatting sqref="K9">
    <cfRule type="cellIs" dxfId="2742" priority="2717" operator="equal">
      <formula>"jan."</formula>
    </cfRule>
  </conditionalFormatting>
  <conditionalFormatting sqref="I9">
    <cfRule type="cellIs" dxfId="2741" priority="2716" operator="equal">
      <formula>"jan."</formula>
    </cfRule>
  </conditionalFormatting>
  <conditionalFormatting sqref="H9">
    <cfRule type="cellIs" dxfId="2740" priority="2715" operator="equal">
      <formula>"jan."</formula>
    </cfRule>
  </conditionalFormatting>
  <conditionalFormatting sqref="I9">
    <cfRule type="cellIs" dxfId="2739" priority="2714" operator="equal">
      <formula>"jan."</formula>
    </cfRule>
  </conditionalFormatting>
  <conditionalFormatting sqref="H9">
    <cfRule type="cellIs" dxfId="2738" priority="2713" operator="equal">
      <formula>"jan."</formula>
    </cfRule>
  </conditionalFormatting>
  <conditionalFormatting sqref="I9">
    <cfRule type="cellIs" dxfId="2737" priority="2712" operator="equal">
      <formula>"jan."</formula>
    </cfRule>
  </conditionalFormatting>
  <conditionalFormatting sqref="H9">
    <cfRule type="cellIs" dxfId="2736" priority="2710" operator="equal">
      <formula>"jan."</formula>
    </cfRule>
  </conditionalFormatting>
  <conditionalFormatting sqref="J9">
    <cfRule type="cellIs" dxfId="2735" priority="2709" operator="equal">
      <formula>"jan."</formula>
    </cfRule>
  </conditionalFormatting>
  <conditionalFormatting sqref="J9">
    <cfRule type="cellIs" dxfId="2734" priority="2708" operator="equal">
      <formula>"jan."</formula>
    </cfRule>
  </conditionalFormatting>
  <conditionalFormatting sqref="I9">
    <cfRule type="cellIs" dxfId="2733" priority="2707" operator="equal">
      <formula>"jan."</formula>
    </cfRule>
  </conditionalFormatting>
  <conditionalFormatting sqref="J9">
    <cfRule type="cellIs" dxfId="2732" priority="2706" operator="equal">
      <formula>"jan."</formula>
    </cfRule>
  </conditionalFormatting>
  <conditionalFormatting sqref="I9">
    <cfRule type="cellIs" dxfId="2731" priority="2705" operator="equal">
      <formula>"jan."</formula>
    </cfRule>
  </conditionalFormatting>
  <conditionalFormatting sqref="J9">
    <cfRule type="cellIs" dxfId="2730" priority="2704" operator="equal">
      <formula>"jan."</formula>
    </cfRule>
  </conditionalFormatting>
  <conditionalFormatting sqref="H9">
    <cfRule type="cellIs" dxfId="2729" priority="2703" operator="equal">
      <formula>"jan."</formula>
    </cfRule>
  </conditionalFormatting>
  <conditionalFormatting sqref="I9">
    <cfRule type="cellIs" dxfId="2728" priority="2702" operator="equal">
      <formula>"jan."</formula>
    </cfRule>
  </conditionalFormatting>
  <conditionalFormatting sqref="K9">
    <cfRule type="cellIs" dxfId="2727" priority="2701" operator="equal">
      <formula>"jan."</formula>
    </cfRule>
  </conditionalFormatting>
  <conditionalFormatting sqref="I9">
    <cfRule type="cellIs" dxfId="2726" priority="2700" operator="equal">
      <formula>"jan."</formula>
    </cfRule>
  </conditionalFormatting>
  <conditionalFormatting sqref="H9">
    <cfRule type="cellIs" dxfId="2725" priority="2699" operator="equal">
      <formula>"jan."</formula>
    </cfRule>
  </conditionalFormatting>
  <conditionalFormatting sqref="I9">
    <cfRule type="cellIs" dxfId="2724" priority="2698" operator="equal">
      <formula>"jan."</formula>
    </cfRule>
  </conditionalFormatting>
  <conditionalFormatting sqref="H9">
    <cfRule type="cellIs" dxfId="2723" priority="2697" operator="equal">
      <formula>"jan."</formula>
    </cfRule>
  </conditionalFormatting>
  <conditionalFormatting sqref="I9">
    <cfRule type="cellIs" dxfId="2722" priority="2696" operator="equal">
      <formula>"jan."</formula>
    </cfRule>
  </conditionalFormatting>
  <conditionalFormatting sqref="G9">
    <cfRule type="cellIs" dxfId="2721" priority="2695" operator="equal">
      <formula>"jan."</formula>
    </cfRule>
  </conditionalFormatting>
  <conditionalFormatting sqref="H9">
    <cfRule type="cellIs" dxfId="2720" priority="2694" operator="equal">
      <formula>"jan."</formula>
    </cfRule>
  </conditionalFormatting>
  <conditionalFormatting sqref="J9">
    <cfRule type="cellIs" dxfId="2719" priority="2693" operator="equal">
      <formula>"jan."</formula>
    </cfRule>
  </conditionalFormatting>
  <conditionalFormatting sqref="I9">
    <cfRule type="cellIs" dxfId="2718" priority="2692" operator="equal">
      <formula>"jan."</formula>
    </cfRule>
  </conditionalFormatting>
  <conditionalFormatting sqref="H9">
    <cfRule type="cellIs" dxfId="2717" priority="2691" operator="equal">
      <formula>"jan."</formula>
    </cfRule>
  </conditionalFormatting>
  <conditionalFormatting sqref="I9">
    <cfRule type="cellIs" dxfId="2716" priority="2690" operator="equal">
      <formula>"jan."</formula>
    </cfRule>
  </conditionalFormatting>
  <conditionalFormatting sqref="H9">
    <cfRule type="cellIs" dxfId="2715" priority="2689" operator="equal">
      <formula>"jan."</formula>
    </cfRule>
  </conditionalFormatting>
  <conditionalFormatting sqref="I9">
    <cfRule type="cellIs" dxfId="2714" priority="2688" operator="equal">
      <formula>"jan."</formula>
    </cfRule>
  </conditionalFormatting>
  <conditionalFormatting sqref="G9">
    <cfRule type="cellIs" dxfId="2713" priority="2687" operator="equal">
      <formula>"jan."</formula>
    </cfRule>
  </conditionalFormatting>
  <conditionalFormatting sqref="H9">
    <cfRule type="cellIs" dxfId="2712" priority="2686" operator="equal">
      <formula>"jan."</formula>
    </cfRule>
  </conditionalFormatting>
  <conditionalFormatting sqref="J9">
    <cfRule type="cellIs" dxfId="2711" priority="2685" operator="equal">
      <formula>"jan."</formula>
    </cfRule>
  </conditionalFormatting>
  <conditionalFormatting sqref="H9">
    <cfRule type="cellIs" dxfId="2710" priority="2684" operator="equal">
      <formula>"jan."</formula>
    </cfRule>
  </conditionalFormatting>
  <conditionalFormatting sqref="G9">
    <cfRule type="cellIs" dxfId="2709" priority="2683" operator="equal">
      <formula>"jan."</formula>
    </cfRule>
  </conditionalFormatting>
  <conditionalFormatting sqref="H9">
    <cfRule type="cellIs" dxfId="2708" priority="2682" operator="equal">
      <formula>"jan."</formula>
    </cfRule>
  </conditionalFormatting>
  <conditionalFormatting sqref="G9">
    <cfRule type="cellIs" dxfId="2707" priority="2681" operator="equal">
      <formula>"jan."</formula>
    </cfRule>
  </conditionalFormatting>
  <conditionalFormatting sqref="H9">
    <cfRule type="cellIs" dxfId="2706" priority="2680" operator="equal">
      <formula>"jan."</formula>
    </cfRule>
  </conditionalFormatting>
  <conditionalFormatting sqref="F9">
    <cfRule type="cellIs" dxfId="2705" priority="2679" operator="equal">
      <formula>"jan."</formula>
    </cfRule>
  </conditionalFormatting>
  <conditionalFormatting sqref="G9">
    <cfRule type="cellIs" dxfId="2704" priority="2678" operator="equal">
      <formula>"jan."</formula>
    </cfRule>
  </conditionalFormatting>
  <conditionalFormatting sqref="I9">
    <cfRule type="cellIs" dxfId="2703" priority="2677" operator="equal">
      <formula>"jan."</formula>
    </cfRule>
  </conditionalFormatting>
  <conditionalFormatting sqref="J9">
    <cfRule type="cellIs" dxfId="2702" priority="2676" operator="equal">
      <formula>"jan."</formula>
    </cfRule>
  </conditionalFormatting>
  <conditionalFormatting sqref="I9">
    <cfRule type="cellIs" dxfId="2701" priority="2675" operator="equal">
      <formula>"jan."</formula>
    </cfRule>
  </conditionalFormatting>
  <conditionalFormatting sqref="J9">
    <cfRule type="cellIs" dxfId="2700" priority="2674" operator="equal">
      <formula>"jan."</formula>
    </cfRule>
  </conditionalFormatting>
  <conditionalFormatting sqref="I9">
    <cfRule type="cellIs" dxfId="2699" priority="2673" operator="equal">
      <formula>"jan."</formula>
    </cfRule>
  </conditionalFormatting>
  <conditionalFormatting sqref="J9">
    <cfRule type="cellIs" dxfId="2698" priority="2672" operator="equal">
      <formula>"jan."</formula>
    </cfRule>
  </conditionalFormatting>
  <conditionalFormatting sqref="H9">
    <cfRule type="cellIs" dxfId="2697" priority="2671" operator="equal">
      <formula>"jan."</formula>
    </cfRule>
  </conditionalFormatting>
  <conditionalFormatting sqref="I9">
    <cfRule type="cellIs" dxfId="2696" priority="2670" operator="equal">
      <formula>"jan."</formula>
    </cfRule>
  </conditionalFormatting>
  <conditionalFormatting sqref="I9">
    <cfRule type="cellIs" dxfId="2695" priority="2669" operator="equal">
      <formula>"jan."</formula>
    </cfRule>
  </conditionalFormatting>
  <conditionalFormatting sqref="H9">
    <cfRule type="cellIs" dxfId="2694" priority="2668" operator="equal">
      <formula>"jan."</formula>
    </cfRule>
  </conditionalFormatting>
  <conditionalFormatting sqref="I9">
    <cfRule type="cellIs" dxfId="2693" priority="2667" operator="equal">
      <formula>"jan."</formula>
    </cfRule>
  </conditionalFormatting>
  <conditionalFormatting sqref="H9">
    <cfRule type="cellIs" dxfId="2692" priority="2666" operator="equal">
      <formula>"jan."</formula>
    </cfRule>
  </conditionalFormatting>
  <conditionalFormatting sqref="I9">
    <cfRule type="cellIs" dxfId="2691" priority="2665" operator="equal">
      <formula>"jan."</formula>
    </cfRule>
  </conditionalFormatting>
  <conditionalFormatting sqref="G9">
    <cfRule type="cellIs" dxfId="2690" priority="2664" operator="equal">
      <formula>"jan."</formula>
    </cfRule>
  </conditionalFormatting>
  <conditionalFormatting sqref="H9">
    <cfRule type="cellIs" dxfId="2689" priority="2663" operator="equal">
      <formula>"jan."</formula>
    </cfRule>
  </conditionalFormatting>
  <conditionalFormatting sqref="J9">
    <cfRule type="cellIs" dxfId="2688" priority="2662" operator="equal">
      <formula>"jan."</formula>
    </cfRule>
  </conditionalFormatting>
  <conditionalFormatting sqref="I9">
    <cfRule type="cellIs" dxfId="2687" priority="2661" operator="equal">
      <formula>"jan."</formula>
    </cfRule>
  </conditionalFormatting>
  <conditionalFormatting sqref="H9">
    <cfRule type="cellIs" dxfId="2686" priority="2660" operator="equal">
      <formula>"jan."</formula>
    </cfRule>
  </conditionalFormatting>
  <conditionalFormatting sqref="I9">
    <cfRule type="cellIs" dxfId="2685" priority="2659" operator="equal">
      <formula>"jan."</formula>
    </cfRule>
  </conditionalFormatting>
  <conditionalFormatting sqref="H9">
    <cfRule type="cellIs" dxfId="2684" priority="2658" operator="equal">
      <formula>"jan."</formula>
    </cfRule>
  </conditionalFormatting>
  <conditionalFormatting sqref="I9">
    <cfRule type="cellIs" dxfId="2683" priority="2657" operator="equal">
      <formula>"jan."</formula>
    </cfRule>
  </conditionalFormatting>
  <conditionalFormatting sqref="G9">
    <cfRule type="cellIs" dxfId="2682" priority="2656" operator="equal">
      <formula>"jan."</formula>
    </cfRule>
  </conditionalFormatting>
  <conditionalFormatting sqref="H9">
    <cfRule type="cellIs" dxfId="2681" priority="2655" operator="equal">
      <formula>"jan."</formula>
    </cfRule>
  </conditionalFormatting>
  <conditionalFormatting sqref="J9">
    <cfRule type="cellIs" dxfId="2680" priority="2654" operator="equal">
      <formula>"jan."</formula>
    </cfRule>
  </conditionalFormatting>
  <conditionalFormatting sqref="H9">
    <cfRule type="cellIs" dxfId="2679" priority="2653" operator="equal">
      <formula>"jan."</formula>
    </cfRule>
  </conditionalFormatting>
  <conditionalFormatting sqref="G9">
    <cfRule type="cellIs" dxfId="2678" priority="2652" operator="equal">
      <formula>"jan."</formula>
    </cfRule>
  </conditionalFormatting>
  <conditionalFormatting sqref="H9">
    <cfRule type="cellIs" dxfId="2677" priority="2651" operator="equal">
      <formula>"jan."</formula>
    </cfRule>
  </conditionalFormatting>
  <conditionalFormatting sqref="G9">
    <cfRule type="cellIs" dxfId="2676" priority="2650" operator="equal">
      <formula>"jan."</formula>
    </cfRule>
  </conditionalFormatting>
  <conditionalFormatting sqref="H9">
    <cfRule type="cellIs" dxfId="2675" priority="2649" operator="equal">
      <formula>"jan."</formula>
    </cfRule>
  </conditionalFormatting>
  <conditionalFormatting sqref="F9">
    <cfRule type="cellIs" dxfId="2674" priority="2648" operator="equal">
      <formula>"jan."</formula>
    </cfRule>
  </conditionalFormatting>
  <conditionalFormatting sqref="I9">
    <cfRule type="cellIs" dxfId="2673" priority="2646" operator="equal">
      <formula>"jan."</formula>
    </cfRule>
  </conditionalFormatting>
  <conditionalFormatting sqref="I9">
    <cfRule type="cellIs" dxfId="2672" priority="2645" operator="equal">
      <formula>"jan."</formula>
    </cfRule>
  </conditionalFormatting>
  <conditionalFormatting sqref="H9">
    <cfRule type="cellIs" dxfId="2671" priority="2644" operator="equal">
      <formula>"jan."</formula>
    </cfRule>
  </conditionalFormatting>
  <conditionalFormatting sqref="I9">
    <cfRule type="cellIs" dxfId="2670" priority="2643" operator="equal">
      <formula>"jan."</formula>
    </cfRule>
  </conditionalFormatting>
  <conditionalFormatting sqref="H9">
    <cfRule type="cellIs" dxfId="2669" priority="2642" operator="equal">
      <formula>"jan."</formula>
    </cfRule>
  </conditionalFormatting>
  <conditionalFormatting sqref="I9">
    <cfRule type="cellIs" dxfId="2668" priority="2641" operator="equal">
      <formula>"jan."</formula>
    </cfRule>
  </conditionalFormatting>
  <conditionalFormatting sqref="G9">
    <cfRule type="cellIs" dxfId="2667" priority="2640" operator="equal">
      <formula>"jan."</formula>
    </cfRule>
  </conditionalFormatting>
  <conditionalFormatting sqref="H9">
    <cfRule type="cellIs" dxfId="2666" priority="2639" operator="equal">
      <formula>"jan."</formula>
    </cfRule>
  </conditionalFormatting>
  <conditionalFormatting sqref="J9">
    <cfRule type="cellIs" dxfId="2665" priority="2638" operator="equal">
      <formula>"jan."</formula>
    </cfRule>
  </conditionalFormatting>
  <conditionalFormatting sqref="H9">
    <cfRule type="cellIs" dxfId="2664" priority="2637" operator="equal">
      <formula>"jan."</formula>
    </cfRule>
  </conditionalFormatting>
  <conditionalFormatting sqref="G9">
    <cfRule type="cellIs" dxfId="2663" priority="2636" operator="equal">
      <formula>"jan."</formula>
    </cfRule>
  </conditionalFormatting>
  <conditionalFormatting sqref="H9">
    <cfRule type="cellIs" dxfId="2662" priority="2635" operator="equal">
      <formula>"jan."</formula>
    </cfRule>
  </conditionalFormatting>
  <conditionalFormatting sqref="G9">
    <cfRule type="cellIs" dxfId="2661" priority="2634" operator="equal">
      <formula>"jan."</formula>
    </cfRule>
  </conditionalFormatting>
  <conditionalFormatting sqref="H9">
    <cfRule type="cellIs" dxfId="2660" priority="2633" operator="equal">
      <formula>"jan."</formula>
    </cfRule>
  </conditionalFormatting>
  <conditionalFormatting sqref="F9">
    <cfRule type="cellIs" dxfId="2659" priority="2632" operator="equal">
      <formula>"jan."</formula>
    </cfRule>
  </conditionalFormatting>
  <conditionalFormatting sqref="G9">
    <cfRule type="cellIs" dxfId="2658" priority="2631" operator="equal">
      <formula>"jan."</formula>
    </cfRule>
  </conditionalFormatting>
  <conditionalFormatting sqref="I9">
    <cfRule type="cellIs" dxfId="2657" priority="2630" operator="equal">
      <formula>"jan."</formula>
    </cfRule>
  </conditionalFormatting>
  <conditionalFormatting sqref="H9">
    <cfRule type="cellIs" dxfId="2656" priority="2629" operator="equal">
      <formula>"jan."</formula>
    </cfRule>
  </conditionalFormatting>
  <conditionalFormatting sqref="G9">
    <cfRule type="cellIs" dxfId="2655" priority="2628" operator="equal">
      <formula>"jan."</formula>
    </cfRule>
  </conditionalFormatting>
  <conditionalFormatting sqref="H9">
    <cfRule type="cellIs" dxfId="2654" priority="2627" operator="equal">
      <formula>"jan."</formula>
    </cfRule>
  </conditionalFormatting>
  <conditionalFormatting sqref="G9">
    <cfRule type="cellIs" dxfId="2653" priority="2626" operator="equal">
      <formula>"jan."</formula>
    </cfRule>
  </conditionalFormatting>
  <conditionalFormatting sqref="H9">
    <cfRule type="cellIs" dxfId="2652" priority="2625" operator="equal">
      <formula>"jan."</formula>
    </cfRule>
  </conditionalFormatting>
  <conditionalFormatting sqref="F9">
    <cfRule type="cellIs" dxfId="2651" priority="2624" operator="equal">
      <formula>"jan."</formula>
    </cfRule>
  </conditionalFormatting>
  <conditionalFormatting sqref="G9">
    <cfRule type="cellIs" dxfId="2650" priority="2623" operator="equal">
      <formula>"jan."</formula>
    </cfRule>
  </conditionalFormatting>
  <conditionalFormatting sqref="I9">
    <cfRule type="cellIs" dxfId="2649" priority="2622" operator="equal">
      <formula>"jan."</formula>
    </cfRule>
  </conditionalFormatting>
  <conditionalFormatting sqref="G9">
    <cfRule type="cellIs" dxfId="2648" priority="2621" operator="equal">
      <formula>"jan."</formula>
    </cfRule>
  </conditionalFormatting>
  <conditionalFormatting sqref="F9">
    <cfRule type="cellIs" dxfId="2647" priority="2620" operator="equal">
      <formula>"jan."</formula>
    </cfRule>
  </conditionalFormatting>
  <conditionalFormatting sqref="G9">
    <cfRule type="cellIs" dxfId="2646" priority="2619" operator="equal">
      <formula>"jan."</formula>
    </cfRule>
  </conditionalFormatting>
  <conditionalFormatting sqref="F9">
    <cfRule type="cellIs" dxfId="2645" priority="2618" operator="equal">
      <formula>"jan."</formula>
    </cfRule>
  </conditionalFormatting>
  <conditionalFormatting sqref="G9">
    <cfRule type="cellIs" dxfId="2644" priority="2617" operator="equal">
      <formula>"jan."</formula>
    </cfRule>
  </conditionalFormatting>
  <conditionalFormatting sqref="H9">
    <cfRule type="cellIs" dxfId="2643" priority="2615" operator="equal">
      <formula>"jan."</formula>
    </cfRule>
  </conditionalFormatting>
  <conditionalFormatting sqref="K9">
    <cfRule type="cellIs" dxfId="2642" priority="2614" operator="equal">
      <formula>"jan."</formula>
    </cfRule>
  </conditionalFormatting>
  <conditionalFormatting sqref="L9">
    <cfRule type="cellIs" dxfId="2641" priority="2613" operator="equal">
      <formula>"jan."</formula>
    </cfRule>
  </conditionalFormatting>
  <conditionalFormatting sqref="M9">
    <cfRule type="cellIs" dxfId="2640" priority="2612" operator="equal">
      <formula>"jan."</formula>
    </cfRule>
  </conditionalFormatting>
  <conditionalFormatting sqref="K9">
    <cfRule type="cellIs" dxfId="2639" priority="2611" operator="equal">
      <formula>"jan."</formula>
    </cfRule>
  </conditionalFormatting>
  <conditionalFormatting sqref="J9">
    <cfRule type="cellIs" dxfId="2638" priority="2610" operator="equal">
      <formula>"jan."</formula>
    </cfRule>
  </conditionalFormatting>
  <conditionalFormatting sqref="K9">
    <cfRule type="cellIs" dxfId="2637" priority="2609" operator="equal">
      <formula>"jan."</formula>
    </cfRule>
  </conditionalFormatting>
  <conditionalFormatting sqref="J9">
    <cfRule type="cellIs" dxfId="2636" priority="2608" operator="equal">
      <formula>"jan."</formula>
    </cfRule>
  </conditionalFormatting>
  <conditionalFormatting sqref="K9">
    <cfRule type="cellIs" dxfId="2635" priority="2607" operator="equal">
      <formula>"jan."</formula>
    </cfRule>
  </conditionalFormatting>
  <conditionalFormatting sqref="I9">
    <cfRule type="cellIs" dxfId="2634" priority="2606" operator="equal">
      <formula>"jan."</formula>
    </cfRule>
  </conditionalFormatting>
  <conditionalFormatting sqref="J9">
    <cfRule type="cellIs" dxfId="2633" priority="2605" operator="equal">
      <formula>"jan."</formula>
    </cfRule>
  </conditionalFormatting>
  <conditionalFormatting sqref="J9">
    <cfRule type="cellIs" dxfId="2632" priority="2604" operator="equal">
      <formula>"jan."</formula>
    </cfRule>
  </conditionalFormatting>
  <conditionalFormatting sqref="I9">
    <cfRule type="cellIs" dxfId="2631" priority="2603" operator="equal">
      <formula>"jan."</formula>
    </cfRule>
  </conditionalFormatting>
  <conditionalFormatting sqref="J9">
    <cfRule type="cellIs" dxfId="2630" priority="2602" operator="equal">
      <formula>"jan."</formula>
    </cfRule>
  </conditionalFormatting>
  <conditionalFormatting sqref="I9">
    <cfRule type="cellIs" dxfId="2629" priority="2601" operator="equal">
      <formula>"jan."</formula>
    </cfRule>
  </conditionalFormatting>
  <conditionalFormatting sqref="H9">
    <cfRule type="cellIs" dxfId="2628" priority="2599" operator="equal">
      <formula>"jan."</formula>
    </cfRule>
  </conditionalFormatting>
  <conditionalFormatting sqref="I9">
    <cfRule type="cellIs" dxfId="2627" priority="2598" operator="equal">
      <formula>"jan."</formula>
    </cfRule>
  </conditionalFormatting>
  <conditionalFormatting sqref="K9">
    <cfRule type="cellIs" dxfId="2626" priority="2597" operator="equal">
      <formula>"jan."</formula>
    </cfRule>
  </conditionalFormatting>
  <conditionalFormatting sqref="J9">
    <cfRule type="cellIs" dxfId="2625" priority="2596" operator="equal">
      <formula>"jan."</formula>
    </cfRule>
  </conditionalFormatting>
  <conditionalFormatting sqref="I9">
    <cfRule type="cellIs" dxfId="2624" priority="2595" operator="equal">
      <formula>"jan."</formula>
    </cfRule>
  </conditionalFormatting>
  <conditionalFormatting sqref="J9">
    <cfRule type="cellIs" dxfId="2623" priority="2594" operator="equal">
      <formula>"jan."</formula>
    </cfRule>
  </conditionalFormatting>
  <conditionalFormatting sqref="I9">
    <cfRule type="cellIs" dxfId="2622" priority="2593" operator="equal">
      <formula>"jan."</formula>
    </cfRule>
  </conditionalFormatting>
  <conditionalFormatting sqref="H9">
    <cfRule type="cellIs" dxfId="2621" priority="2591" operator="equal">
      <formula>"jan."</formula>
    </cfRule>
  </conditionalFormatting>
  <conditionalFormatting sqref="I9">
    <cfRule type="cellIs" dxfId="2620" priority="2590" operator="equal">
      <formula>"jan."</formula>
    </cfRule>
  </conditionalFormatting>
  <conditionalFormatting sqref="K9">
    <cfRule type="cellIs" dxfId="2619" priority="2589" operator="equal">
      <formula>"jan."</formula>
    </cfRule>
  </conditionalFormatting>
  <conditionalFormatting sqref="H9">
    <cfRule type="cellIs" dxfId="2618" priority="2587" operator="equal">
      <formula>"jan."</formula>
    </cfRule>
  </conditionalFormatting>
  <conditionalFormatting sqref="H9">
    <cfRule type="cellIs" dxfId="2617" priority="2585" operator="equal">
      <formula>"jan."</formula>
    </cfRule>
  </conditionalFormatting>
  <conditionalFormatting sqref="I9">
    <cfRule type="cellIs" dxfId="2616" priority="2584" operator="equal">
      <formula>"jan."</formula>
    </cfRule>
  </conditionalFormatting>
  <conditionalFormatting sqref="H9">
    <cfRule type="cellIs" dxfId="2615" priority="2582" operator="equal">
      <formula>"jan."</formula>
    </cfRule>
  </conditionalFormatting>
  <conditionalFormatting sqref="J9">
    <cfRule type="cellIs" dxfId="2614" priority="2581" operator="equal">
      <formula>"jan."</formula>
    </cfRule>
  </conditionalFormatting>
  <conditionalFormatting sqref="J9">
    <cfRule type="cellIs" dxfId="2613" priority="2580" operator="equal">
      <formula>"jan."</formula>
    </cfRule>
  </conditionalFormatting>
  <conditionalFormatting sqref="I9">
    <cfRule type="cellIs" dxfId="2612" priority="2579" operator="equal">
      <formula>"jan."</formula>
    </cfRule>
  </conditionalFormatting>
  <conditionalFormatting sqref="J9">
    <cfRule type="cellIs" dxfId="2611" priority="2578" operator="equal">
      <formula>"jan."</formula>
    </cfRule>
  </conditionalFormatting>
  <conditionalFormatting sqref="I9">
    <cfRule type="cellIs" dxfId="2610" priority="2577" operator="equal">
      <formula>"jan."</formula>
    </cfRule>
  </conditionalFormatting>
  <conditionalFormatting sqref="J9">
    <cfRule type="cellIs" dxfId="2609" priority="2576" operator="equal">
      <formula>"jan."</formula>
    </cfRule>
  </conditionalFormatting>
  <conditionalFormatting sqref="H9">
    <cfRule type="cellIs" dxfId="2608" priority="2575" operator="equal">
      <formula>"jan."</formula>
    </cfRule>
  </conditionalFormatting>
  <conditionalFormatting sqref="I9">
    <cfRule type="cellIs" dxfId="2607" priority="2574" operator="equal">
      <formula>"jan."</formula>
    </cfRule>
  </conditionalFormatting>
  <conditionalFormatting sqref="K9">
    <cfRule type="cellIs" dxfId="2606" priority="2573" operator="equal">
      <formula>"jan."</formula>
    </cfRule>
  </conditionalFormatting>
  <conditionalFormatting sqref="I9">
    <cfRule type="cellIs" dxfId="2605" priority="2572" operator="equal">
      <formula>"jan."</formula>
    </cfRule>
  </conditionalFormatting>
  <conditionalFormatting sqref="H9">
    <cfRule type="cellIs" dxfId="2604" priority="2571" operator="equal">
      <formula>"jan."</formula>
    </cfRule>
  </conditionalFormatting>
  <conditionalFormatting sqref="I9">
    <cfRule type="cellIs" dxfId="2603" priority="2570" operator="equal">
      <formula>"jan."</formula>
    </cfRule>
  </conditionalFormatting>
  <conditionalFormatting sqref="H9">
    <cfRule type="cellIs" dxfId="2602" priority="2569" operator="equal">
      <formula>"jan."</formula>
    </cfRule>
  </conditionalFormatting>
  <conditionalFormatting sqref="I9">
    <cfRule type="cellIs" dxfId="2601" priority="2568" operator="equal">
      <formula>"jan."</formula>
    </cfRule>
  </conditionalFormatting>
  <conditionalFormatting sqref="G9">
    <cfRule type="cellIs" dxfId="2600" priority="2567" operator="equal">
      <formula>"jan."</formula>
    </cfRule>
  </conditionalFormatting>
  <conditionalFormatting sqref="H9">
    <cfRule type="cellIs" dxfId="2599" priority="2566" operator="equal">
      <formula>"jan."</formula>
    </cfRule>
  </conditionalFormatting>
  <conditionalFormatting sqref="J9">
    <cfRule type="cellIs" dxfId="2598" priority="2565" operator="equal">
      <formula>"jan."</formula>
    </cfRule>
  </conditionalFormatting>
  <conditionalFormatting sqref="I9">
    <cfRule type="cellIs" dxfId="2597" priority="2564" operator="equal">
      <formula>"jan."</formula>
    </cfRule>
  </conditionalFormatting>
  <conditionalFormatting sqref="H9">
    <cfRule type="cellIs" dxfId="2596" priority="2563" operator="equal">
      <formula>"jan."</formula>
    </cfRule>
  </conditionalFormatting>
  <conditionalFormatting sqref="I9">
    <cfRule type="cellIs" dxfId="2595" priority="2562" operator="equal">
      <formula>"jan."</formula>
    </cfRule>
  </conditionalFormatting>
  <conditionalFormatting sqref="H9">
    <cfRule type="cellIs" dxfId="2594" priority="2561" operator="equal">
      <formula>"jan."</formula>
    </cfRule>
  </conditionalFormatting>
  <conditionalFormatting sqref="I9">
    <cfRule type="cellIs" dxfId="2593" priority="2560" operator="equal">
      <formula>"jan."</formula>
    </cfRule>
  </conditionalFormatting>
  <conditionalFormatting sqref="G9">
    <cfRule type="cellIs" dxfId="2592" priority="2559" operator="equal">
      <formula>"jan."</formula>
    </cfRule>
  </conditionalFormatting>
  <conditionalFormatting sqref="H9">
    <cfRule type="cellIs" dxfId="2591" priority="2558" operator="equal">
      <formula>"jan."</formula>
    </cfRule>
  </conditionalFormatting>
  <conditionalFormatting sqref="J9">
    <cfRule type="cellIs" dxfId="2590" priority="2557" operator="equal">
      <formula>"jan."</formula>
    </cfRule>
  </conditionalFormatting>
  <conditionalFormatting sqref="H9">
    <cfRule type="cellIs" dxfId="2589" priority="2556" operator="equal">
      <formula>"jan."</formula>
    </cfRule>
  </conditionalFormatting>
  <conditionalFormatting sqref="G9">
    <cfRule type="cellIs" dxfId="2588" priority="2555" operator="equal">
      <formula>"jan."</formula>
    </cfRule>
  </conditionalFormatting>
  <conditionalFormatting sqref="H9">
    <cfRule type="cellIs" dxfId="2587" priority="2554" operator="equal">
      <formula>"jan."</formula>
    </cfRule>
  </conditionalFormatting>
  <conditionalFormatting sqref="G9">
    <cfRule type="cellIs" dxfId="2586" priority="2553" operator="equal">
      <formula>"jan."</formula>
    </cfRule>
  </conditionalFormatting>
  <conditionalFormatting sqref="H9">
    <cfRule type="cellIs" dxfId="2585" priority="2552" operator="equal">
      <formula>"jan."</formula>
    </cfRule>
  </conditionalFormatting>
  <conditionalFormatting sqref="F9">
    <cfRule type="cellIs" dxfId="2584" priority="2551" operator="equal">
      <formula>"jan."</formula>
    </cfRule>
  </conditionalFormatting>
  <conditionalFormatting sqref="G9">
    <cfRule type="cellIs" dxfId="2583" priority="2550" operator="equal">
      <formula>"jan."</formula>
    </cfRule>
  </conditionalFormatting>
  <conditionalFormatting sqref="I9">
    <cfRule type="cellIs" dxfId="2582" priority="2549" operator="equal">
      <formula>"jan."</formula>
    </cfRule>
  </conditionalFormatting>
  <conditionalFormatting sqref="J9">
    <cfRule type="cellIs" dxfId="2581" priority="2548" operator="equal">
      <formula>"jan."</formula>
    </cfRule>
  </conditionalFormatting>
  <conditionalFormatting sqref="I9">
    <cfRule type="cellIs" dxfId="2580" priority="2547" operator="equal">
      <formula>"jan."</formula>
    </cfRule>
  </conditionalFormatting>
  <conditionalFormatting sqref="J9">
    <cfRule type="cellIs" dxfId="2579" priority="2546" operator="equal">
      <formula>"jan."</formula>
    </cfRule>
  </conditionalFormatting>
  <conditionalFormatting sqref="I9">
    <cfRule type="cellIs" dxfId="2578" priority="2545" operator="equal">
      <formula>"jan."</formula>
    </cfRule>
  </conditionalFormatting>
  <conditionalFormatting sqref="J9">
    <cfRule type="cellIs" dxfId="2577" priority="2544" operator="equal">
      <formula>"jan."</formula>
    </cfRule>
  </conditionalFormatting>
  <conditionalFormatting sqref="H9">
    <cfRule type="cellIs" dxfId="2576" priority="2543" operator="equal">
      <formula>"jan."</formula>
    </cfRule>
  </conditionalFormatting>
  <conditionalFormatting sqref="I9">
    <cfRule type="cellIs" dxfId="2575" priority="2542" operator="equal">
      <formula>"jan."</formula>
    </cfRule>
  </conditionalFormatting>
  <conditionalFormatting sqref="I9">
    <cfRule type="cellIs" dxfId="2574" priority="2541" operator="equal">
      <formula>"jan."</formula>
    </cfRule>
  </conditionalFormatting>
  <conditionalFormatting sqref="H9">
    <cfRule type="cellIs" dxfId="2573" priority="2540" operator="equal">
      <formula>"jan."</formula>
    </cfRule>
  </conditionalFormatting>
  <conditionalFormatting sqref="I9">
    <cfRule type="cellIs" dxfId="2572" priority="2539" operator="equal">
      <formula>"jan."</formula>
    </cfRule>
  </conditionalFormatting>
  <conditionalFormatting sqref="H9">
    <cfRule type="cellIs" dxfId="2571" priority="2538" operator="equal">
      <formula>"jan."</formula>
    </cfRule>
  </conditionalFormatting>
  <conditionalFormatting sqref="I9">
    <cfRule type="cellIs" dxfId="2570" priority="2537" operator="equal">
      <formula>"jan."</formula>
    </cfRule>
  </conditionalFormatting>
  <conditionalFormatting sqref="G9">
    <cfRule type="cellIs" dxfId="2569" priority="2536" operator="equal">
      <formula>"jan."</formula>
    </cfRule>
  </conditionalFormatting>
  <conditionalFormatting sqref="H9">
    <cfRule type="cellIs" dxfId="2568" priority="2535" operator="equal">
      <formula>"jan."</formula>
    </cfRule>
  </conditionalFormatting>
  <conditionalFormatting sqref="J9">
    <cfRule type="cellIs" dxfId="2567" priority="2534" operator="equal">
      <formula>"jan."</formula>
    </cfRule>
  </conditionalFormatting>
  <conditionalFormatting sqref="I9">
    <cfRule type="cellIs" dxfId="2566" priority="2533" operator="equal">
      <formula>"jan."</formula>
    </cfRule>
  </conditionalFormatting>
  <conditionalFormatting sqref="H9">
    <cfRule type="cellIs" dxfId="2565" priority="2532" operator="equal">
      <formula>"jan."</formula>
    </cfRule>
  </conditionalFormatting>
  <conditionalFormatting sqref="I9">
    <cfRule type="cellIs" dxfId="2564" priority="2531" operator="equal">
      <formula>"jan."</formula>
    </cfRule>
  </conditionalFormatting>
  <conditionalFormatting sqref="H9">
    <cfRule type="cellIs" dxfId="2563" priority="2530" operator="equal">
      <formula>"jan."</formula>
    </cfRule>
  </conditionalFormatting>
  <conditionalFormatting sqref="I9">
    <cfRule type="cellIs" dxfId="2562" priority="2529" operator="equal">
      <formula>"jan."</formula>
    </cfRule>
  </conditionalFormatting>
  <conditionalFormatting sqref="G9">
    <cfRule type="cellIs" dxfId="2561" priority="2528" operator="equal">
      <formula>"jan."</formula>
    </cfRule>
  </conditionalFormatting>
  <conditionalFormatting sqref="H9">
    <cfRule type="cellIs" dxfId="2560" priority="2527" operator="equal">
      <formula>"jan."</formula>
    </cfRule>
  </conditionalFormatting>
  <conditionalFormatting sqref="J9">
    <cfRule type="cellIs" dxfId="2559" priority="2526" operator="equal">
      <formula>"jan."</formula>
    </cfRule>
  </conditionalFormatting>
  <conditionalFormatting sqref="H9">
    <cfRule type="cellIs" dxfId="2558" priority="2525" operator="equal">
      <formula>"jan."</formula>
    </cfRule>
  </conditionalFormatting>
  <conditionalFormatting sqref="G9">
    <cfRule type="cellIs" dxfId="2557" priority="2524" operator="equal">
      <formula>"jan."</formula>
    </cfRule>
  </conditionalFormatting>
  <conditionalFormatting sqref="H9">
    <cfRule type="cellIs" dxfId="2556" priority="2523" operator="equal">
      <formula>"jan."</formula>
    </cfRule>
  </conditionalFormatting>
  <conditionalFormatting sqref="G9">
    <cfRule type="cellIs" dxfId="2555" priority="2522" operator="equal">
      <formula>"jan."</formula>
    </cfRule>
  </conditionalFormatting>
  <conditionalFormatting sqref="H9">
    <cfRule type="cellIs" dxfId="2554" priority="2521" operator="equal">
      <formula>"jan."</formula>
    </cfRule>
  </conditionalFormatting>
  <conditionalFormatting sqref="F9">
    <cfRule type="cellIs" dxfId="2553" priority="2520" operator="equal">
      <formula>"jan."</formula>
    </cfRule>
  </conditionalFormatting>
  <conditionalFormatting sqref="G9">
    <cfRule type="cellIs" dxfId="2552" priority="2519" operator="equal">
      <formula>"jan."</formula>
    </cfRule>
  </conditionalFormatting>
  <conditionalFormatting sqref="I9">
    <cfRule type="cellIs" dxfId="2551" priority="2518" operator="equal">
      <formula>"jan."</formula>
    </cfRule>
  </conditionalFormatting>
  <conditionalFormatting sqref="I9">
    <cfRule type="cellIs" dxfId="2550" priority="2517" operator="equal">
      <formula>"jan."</formula>
    </cfRule>
  </conditionalFormatting>
  <conditionalFormatting sqref="H9">
    <cfRule type="cellIs" dxfId="2549" priority="2516" operator="equal">
      <formula>"jan."</formula>
    </cfRule>
  </conditionalFormatting>
  <conditionalFormatting sqref="I9">
    <cfRule type="cellIs" dxfId="2548" priority="2515" operator="equal">
      <formula>"jan."</formula>
    </cfRule>
  </conditionalFormatting>
  <conditionalFormatting sqref="H9">
    <cfRule type="cellIs" dxfId="2547" priority="2514" operator="equal">
      <formula>"jan."</formula>
    </cfRule>
  </conditionalFormatting>
  <conditionalFormatting sqref="I9">
    <cfRule type="cellIs" dxfId="2546" priority="2513" operator="equal">
      <formula>"jan."</formula>
    </cfRule>
  </conditionalFormatting>
  <conditionalFormatting sqref="G9">
    <cfRule type="cellIs" dxfId="2545" priority="2512" operator="equal">
      <formula>"jan."</formula>
    </cfRule>
  </conditionalFormatting>
  <conditionalFormatting sqref="H9">
    <cfRule type="cellIs" dxfId="2544" priority="2511" operator="equal">
      <formula>"jan."</formula>
    </cfRule>
  </conditionalFormatting>
  <conditionalFormatting sqref="J9">
    <cfRule type="cellIs" dxfId="2543" priority="2510" operator="equal">
      <formula>"jan."</formula>
    </cfRule>
  </conditionalFormatting>
  <conditionalFormatting sqref="H9">
    <cfRule type="cellIs" dxfId="2542" priority="2509" operator="equal">
      <formula>"jan."</formula>
    </cfRule>
  </conditionalFormatting>
  <conditionalFormatting sqref="G9">
    <cfRule type="cellIs" dxfId="2541" priority="2508" operator="equal">
      <formula>"jan."</formula>
    </cfRule>
  </conditionalFormatting>
  <conditionalFormatting sqref="H9">
    <cfRule type="cellIs" dxfId="2540" priority="2507" operator="equal">
      <formula>"jan."</formula>
    </cfRule>
  </conditionalFormatting>
  <conditionalFormatting sqref="G9">
    <cfRule type="cellIs" dxfId="2539" priority="2506" operator="equal">
      <formula>"jan."</formula>
    </cfRule>
  </conditionalFormatting>
  <conditionalFormatting sqref="H9">
    <cfRule type="cellIs" dxfId="2538" priority="2505" operator="equal">
      <formula>"jan."</formula>
    </cfRule>
  </conditionalFormatting>
  <conditionalFormatting sqref="F9">
    <cfRule type="cellIs" dxfId="2537" priority="2504" operator="equal">
      <formula>"jan."</formula>
    </cfRule>
  </conditionalFormatting>
  <conditionalFormatting sqref="G9">
    <cfRule type="cellIs" dxfId="2536" priority="2503" operator="equal">
      <formula>"jan."</formula>
    </cfRule>
  </conditionalFormatting>
  <conditionalFormatting sqref="I9">
    <cfRule type="cellIs" dxfId="2535" priority="2502" operator="equal">
      <formula>"jan."</formula>
    </cfRule>
  </conditionalFormatting>
  <conditionalFormatting sqref="H9">
    <cfRule type="cellIs" dxfId="2534" priority="2501" operator="equal">
      <formula>"jan."</formula>
    </cfRule>
  </conditionalFormatting>
  <conditionalFormatting sqref="G9">
    <cfRule type="cellIs" dxfId="2533" priority="2500" operator="equal">
      <formula>"jan."</formula>
    </cfRule>
  </conditionalFormatting>
  <conditionalFormatting sqref="H9">
    <cfRule type="cellIs" dxfId="2532" priority="2499" operator="equal">
      <formula>"jan."</formula>
    </cfRule>
  </conditionalFormatting>
  <conditionalFormatting sqref="G9">
    <cfRule type="cellIs" dxfId="2531" priority="2498" operator="equal">
      <formula>"jan."</formula>
    </cfRule>
  </conditionalFormatting>
  <conditionalFormatting sqref="H9">
    <cfRule type="cellIs" dxfId="2530" priority="2497" operator="equal">
      <formula>"jan."</formula>
    </cfRule>
  </conditionalFormatting>
  <conditionalFormatting sqref="F9">
    <cfRule type="cellIs" dxfId="2529" priority="2496" operator="equal">
      <formula>"jan."</formula>
    </cfRule>
  </conditionalFormatting>
  <conditionalFormatting sqref="G9">
    <cfRule type="cellIs" dxfId="2528" priority="2495" operator="equal">
      <formula>"jan."</formula>
    </cfRule>
  </conditionalFormatting>
  <conditionalFormatting sqref="I9">
    <cfRule type="cellIs" dxfId="2527" priority="2494" operator="equal">
      <formula>"jan."</formula>
    </cfRule>
  </conditionalFormatting>
  <conditionalFormatting sqref="G9">
    <cfRule type="cellIs" dxfId="2526" priority="2493" operator="equal">
      <formula>"jan."</formula>
    </cfRule>
  </conditionalFormatting>
  <conditionalFormatting sqref="F9">
    <cfRule type="cellIs" dxfId="2525" priority="2492" operator="equal">
      <formula>"jan."</formula>
    </cfRule>
  </conditionalFormatting>
  <conditionalFormatting sqref="G9">
    <cfRule type="cellIs" dxfId="2524" priority="2491" operator="equal">
      <formula>"jan."</formula>
    </cfRule>
  </conditionalFormatting>
  <conditionalFormatting sqref="F9">
    <cfRule type="cellIs" dxfId="2523" priority="2490" operator="equal">
      <formula>"jan."</formula>
    </cfRule>
  </conditionalFormatting>
  <conditionalFormatting sqref="G9">
    <cfRule type="cellIs" dxfId="2522" priority="2489" operator="equal">
      <formula>"jan."</formula>
    </cfRule>
  </conditionalFormatting>
  <conditionalFormatting sqref="F9">
    <cfRule type="cellIs" dxfId="2521" priority="2488" operator="equal">
      <formula>"jan."</formula>
    </cfRule>
  </conditionalFormatting>
  <conditionalFormatting sqref="H9">
    <cfRule type="cellIs" dxfId="2520" priority="2487" operator="equal">
      <formula>"jan."</formula>
    </cfRule>
  </conditionalFormatting>
  <conditionalFormatting sqref="K9">
    <cfRule type="cellIs" dxfId="2519" priority="2486" operator="equal">
      <formula>"jan."</formula>
    </cfRule>
  </conditionalFormatting>
  <conditionalFormatting sqref="J9">
    <cfRule type="cellIs" dxfId="2518" priority="2485" operator="equal">
      <formula>"jan."</formula>
    </cfRule>
  </conditionalFormatting>
  <conditionalFormatting sqref="I9">
    <cfRule type="cellIs" dxfId="2517" priority="2484" operator="equal">
      <formula>"jan."</formula>
    </cfRule>
  </conditionalFormatting>
  <conditionalFormatting sqref="J9">
    <cfRule type="cellIs" dxfId="2516" priority="2483" operator="equal">
      <formula>"jan."</formula>
    </cfRule>
  </conditionalFormatting>
  <conditionalFormatting sqref="I9">
    <cfRule type="cellIs" dxfId="2515" priority="2482" operator="equal">
      <formula>"jan."</formula>
    </cfRule>
  </conditionalFormatting>
  <conditionalFormatting sqref="J9">
    <cfRule type="cellIs" dxfId="2514" priority="2481" operator="equal">
      <formula>"jan."</formula>
    </cfRule>
  </conditionalFormatting>
  <conditionalFormatting sqref="H9">
    <cfRule type="cellIs" dxfId="2513" priority="2480" operator="equal">
      <formula>"jan."</formula>
    </cfRule>
  </conditionalFormatting>
  <conditionalFormatting sqref="I9">
    <cfRule type="cellIs" dxfId="2512" priority="2479" operator="equal">
      <formula>"jan."</formula>
    </cfRule>
  </conditionalFormatting>
  <conditionalFormatting sqref="I9">
    <cfRule type="cellIs" dxfId="2511" priority="2478" operator="equal">
      <formula>"jan."</formula>
    </cfRule>
  </conditionalFormatting>
  <conditionalFormatting sqref="H9">
    <cfRule type="cellIs" dxfId="2510" priority="2477" operator="equal">
      <formula>"jan."</formula>
    </cfRule>
  </conditionalFormatting>
  <conditionalFormatting sqref="I9">
    <cfRule type="cellIs" dxfId="2509" priority="2476" operator="equal">
      <formula>"jan."</formula>
    </cfRule>
  </conditionalFormatting>
  <conditionalFormatting sqref="H9">
    <cfRule type="cellIs" dxfId="2508" priority="2475" operator="equal">
      <formula>"jan."</formula>
    </cfRule>
  </conditionalFormatting>
  <conditionalFormatting sqref="I9">
    <cfRule type="cellIs" dxfId="2507" priority="2474" operator="equal">
      <formula>"jan."</formula>
    </cfRule>
  </conditionalFormatting>
  <conditionalFormatting sqref="G9">
    <cfRule type="cellIs" dxfId="2506" priority="2473" operator="equal">
      <formula>"jan."</formula>
    </cfRule>
  </conditionalFormatting>
  <conditionalFormatting sqref="H9">
    <cfRule type="cellIs" dxfId="2505" priority="2472" operator="equal">
      <formula>"jan."</formula>
    </cfRule>
  </conditionalFormatting>
  <conditionalFormatting sqref="J9">
    <cfRule type="cellIs" dxfId="2504" priority="2471" operator="equal">
      <formula>"jan."</formula>
    </cfRule>
  </conditionalFormatting>
  <conditionalFormatting sqref="I9">
    <cfRule type="cellIs" dxfId="2503" priority="2470" operator="equal">
      <formula>"jan."</formula>
    </cfRule>
  </conditionalFormatting>
  <conditionalFormatting sqref="H9">
    <cfRule type="cellIs" dxfId="2502" priority="2469" operator="equal">
      <formula>"jan."</formula>
    </cfRule>
  </conditionalFormatting>
  <conditionalFormatting sqref="I9">
    <cfRule type="cellIs" dxfId="2501" priority="2468" operator="equal">
      <formula>"jan."</formula>
    </cfRule>
  </conditionalFormatting>
  <conditionalFormatting sqref="H9">
    <cfRule type="cellIs" dxfId="2500" priority="2467" operator="equal">
      <formula>"jan."</formula>
    </cfRule>
  </conditionalFormatting>
  <conditionalFormatting sqref="I9">
    <cfRule type="cellIs" dxfId="2499" priority="2466" operator="equal">
      <formula>"jan."</formula>
    </cfRule>
  </conditionalFormatting>
  <conditionalFormatting sqref="G9">
    <cfRule type="cellIs" dxfId="2498" priority="2465" operator="equal">
      <formula>"jan."</formula>
    </cfRule>
  </conditionalFormatting>
  <conditionalFormatting sqref="H9">
    <cfRule type="cellIs" dxfId="2497" priority="2464" operator="equal">
      <formula>"jan."</formula>
    </cfRule>
  </conditionalFormatting>
  <conditionalFormatting sqref="J9">
    <cfRule type="cellIs" dxfId="2496" priority="2463" operator="equal">
      <formula>"jan."</formula>
    </cfRule>
  </conditionalFormatting>
  <conditionalFormatting sqref="H9">
    <cfRule type="cellIs" dxfId="2495" priority="2462" operator="equal">
      <formula>"jan."</formula>
    </cfRule>
  </conditionalFormatting>
  <conditionalFormatting sqref="G9">
    <cfRule type="cellIs" dxfId="2494" priority="2461" operator="equal">
      <formula>"jan."</formula>
    </cfRule>
  </conditionalFormatting>
  <conditionalFormatting sqref="H9">
    <cfRule type="cellIs" dxfId="2493" priority="2460" operator="equal">
      <formula>"jan."</formula>
    </cfRule>
  </conditionalFormatting>
  <conditionalFormatting sqref="G9">
    <cfRule type="cellIs" dxfId="2492" priority="2459" operator="equal">
      <formula>"jan."</formula>
    </cfRule>
  </conditionalFormatting>
  <conditionalFormatting sqref="H9">
    <cfRule type="cellIs" dxfId="2491" priority="2458" operator="equal">
      <formula>"jan."</formula>
    </cfRule>
  </conditionalFormatting>
  <conditionalFormatting sqref="F9">
    <cfRule type="cellIs" dxfId="2490" priority="2457" operator="equal">
      <formula>"jan."</formula>
    </cfRule>
  </conditionalFormatting>
  <conditionalFormatting sqref="G9">
    <cfRule type="cellIs" dxfId="2489" priority="2456" operator="equal">
      <formula>"jan."</formula>
    </cfRule>
  </conditionalFormatting>
  <conditionalFormatting sqref="I9">
    <cfRule type="cellIs" dxfId="2488" priority="2454" operator="equal">
      <formula>"jan."</formula>
    </cfRule>
  </conditionalFormatting>
  <conditionalFormatting sqref="H9">
    <cfRule type="cellIs" dxfId="2487" priority="2453" operator="equal">
      <formula>"jan."</formula>
    </cfRule>
  </conditionalFormatting>
  <conditionalFormatting sqref="I9">
    <cfRule type="cellIs" dxfId="2486" priority="2452" operator="equal">
      <formula>"jan."</formula>
    </cfRule>
  </conditionalFormatting>
  <conditionalFormatting sqref="H9">
    <cfRule type="cellIs" dxfId="2485" priority="2451" operator="equal">
      <formula>"jan."</formula>
    </cfRule>
  </conditionalFormatting>
  <conditionalFormatting sqref="I9">
    <cfRule type="cellIs" dxfId="2484" priority="2450" operator="equal">
      <formula>"jan."</formula>
    </cfRule>
  </conditionalFormatting>
  <conditionalFormatting sqref="G9">
    <cfRule type="cellIs" dxfId="2483" priority="2449" operator="equal">
      <formula>"jan."</formula>
    </cfRule>
  </conditionalFormatting>
  <conditionalFormatting sqref="H9">
    <cfRule type="cellIs" dxfId="2482" priority="2448" operator="equal">
      <formula>"jan."</formula>
    </cfRule>
  </conditionalFormatting>
  <conditionalFormatting sqref="J9">
    <cfRule type="cellIs" dxfId="2481" priority="2447" operator="equal">
      <formula>"jan."</formula>
    </cfRule>
  </conditionalFormatting>
  <conditionalFormatting sqref="H9">
    <cfRule type="cellIs" dxfId="2480" priority="2446" operator="equal">
      <formula>"jan."</formula>
    </cfRule>
  </conditionalFormatting>
  <conditionalFormatting sqref="G9">
    <cfRule type="cellIs" dxfId="2479" priority="2445" operator="equal">
      <formula>"jan."</formula>
    </cfRule>
  </conditionalFormatting>
  <conditionalFormatting sqref="H9">
    <cfRule type="cellIs" dxfId="2478" priority="2444" operator="equal">
      <formula>"jan."</formula>
    </cfRule>
  </conditionalFormatting>
  <conditionalFormatting sqref="G9">
    <cfRule type="cellIs" dxfId="2477" priority="2443" operator="equal">
      <formula>"jan."</formula>
    </cfRule>
  </conditionalFormatting>
  <conditionalFormatting sqref="H9">
    <cfRule type="cellIs" dxfId="2476" priority="2442" operator="equal">
      <formula>"jan."</formula>
    </cfRule>
  </conditionalFormatting>
  <conditionalFormatting sqref="F9">
    <cfRule type="cellIs" dxfId="2475" priority="2441" operator="equal">
      <formula>"jan."</formula>
    </cfRule>
  </conditionalFormatting>
  <conditionalFormatting sqref="G9">
    <cfRule type="cellIs" dxfId="2474" priority="2440" operator="equal">
      <formula>"jan."</formula>
    </cfRule>
  </conditionalFormatting>
  <conditionalFormatting sqref="I9">
    <cfRule type="cellIs" dxfId="2473" priority="2439" operator="equal">
      <formula>"jan."</formula>
    </cfRule>
  </conditionalFormatting>
  <conditionalFormatting sqref="H9">
    <cfRule type="cellIs" dxfId="2472" priority="2438" operator="equal">
      <formula>"jan."</formula>
    </cfRule>
  </conditionalFormatting>
  <conditionalFormatting sqref="G9">
    <cfRule type="cellIs" dxfId="2471" priority="2437" operator="equal">
      <formula>"jan."</formula>
    </cfRule>
  </conditionalFormatting>
  <conditionalFormatting sqref="H9">
    <cfRule type="cellIs" dxfId="2470" priority="2436" operator="equal">
      <formula>"jan."</formula>
    </cfRule>
  </conditionalFormatting>
  <conditionalFormatting sqref="G9">
    <cfRule type="cellIs" dxfId="2469" priority="2435" operator="equal">
      <formula>"jan."</formula>
    </cfRule>
  </conditionalFormatting>
  <conditionalFormatting sqref="H9">
    <cfRule type="cellIs" dxfId="2468" priority="2434" operator="equal">
      <formula>"jan."</formula>
    </cfRule>
  </conditionalFormatting>
  <conditionalFormatting sqref="F9">
    <cfRule type="cellIs" dxfId="2467" priority="2433" operator="equal">
      <formula>"jan."</formula>
    </cfRule>
  </conditionalFormatting>
  <conditionalFormatting sqref="G9">
    <cfRule type="cellIs" dxfId="2466" priority="2432" operator="equal">
      <formula>"jan."</formula>
    </cfRule>
  </conditionalFormatting>
  <conditionalFormatting sqref="I9">
    <cfRule type="cellIs" dxfId="2465" priority="2431" operator="equal">
      <formula>"jan."</formula>
    </cfRule>
  </conditionalFormatting>
  <conditionalFormatting sqref="G9">
    <cfRule type="cellIs" dxfId="2464" priority="2430" operator="equal">
      <formula>"jan."</formula>
    </cfRule>
  </conditionalFormatting>
  <conditionalFormatting sqref="F9">
    <cfRule type="cellIs" dxfId="2463" priority="2429" operator="equal">
      <formula>"jan."</formula>
    </cfRule>
  </conditionalFormatting>
  <conditionalFormatting sqref="G9">
    <cfRule type="cellIs" dxfId="2462" priority="2428" operator="equal">
      <formula>"jan."</formula>
    </cfRule>
  </conditionalFormatting>
  <conditionalFormatting sqref="F9">
    <cfRule type="cellIs" dxfId="2461" priority="2427" operator="equal">
      <formula>"jan."</formula>
    </cfRule>
  </conditionalFormatting>
  <conditionalFormatting sqref="G9">
    <cfRule type="cellIs" dxfId="2460" priority="2426" operator="equal">
      <formula>"jan."</formula>
    </cfRule>
  </conditionalFormatting>
  <conditionalFormatting sqref="F9">
    <cfRule type="cellIs" dxfId="2459" priority="2425" operator="equal">
      <formula>"jan."</formula>
    </cfRule>
  </conditionalFormatting>
  <conditionalFormatting sqref="H9">
    <cfRule type="cellIs" dxfId="2458" priority="2424" operator="equal">
      <formula>"jan."</formula>
    </cfRule>
  </conditionalFormatting>
  <conditionalFormatting sqref="I9">
    <cfRule type="cellIs" dxfId="2457" priority="2423" operator="equal">
      <formula>"jan."</formula>
    </cfRule>
  </conditionalFormatting>
  <conditionalFormatting sqref="H9">
    <cfRule type="cellIs" dxfId="2456" priority="2422" operator="equal">
      <formula>"jan."</formula>
    </cfRule>
  </conditionalFormatting>
  <conditionalFormatting sqref="I9">
    <cfRule type="cellIs" dxfId="2455" priority="2421" operator="equal">
      <formula>"jan."</formula>
    </cfRule>
  </conditionalFormatting>
  <conditionalFormatting sqref="H9">
    <cfRule type="cellIs" dxfId="2454" priority="2420" operator="equal">
      <formula>"jan."</formula>
    </cfRule>
  </conditionalFormatting>
  <conditionalFormatting sqref="I9">
    <cfRule type="cellIs" dxfId="2453" priority="2419" operator="equal">
      <formula>"jan."</formula>
    </cfRule>
  </conditionalFormatting>
  <conditionalFormatting sqref="G9">
    <cfRule type="cellIs" dxfId="2452" priority="2418" operator="equal">
      <formula>"jan."</formula>
    </cfRule>
  </conditionalFormatting>
  <conditionalFormatting sqref="H9">
    <cfRule type="cellIs" dxfId="2451" priority="2417" operator="equal">
      <formula>"jan."</formula>
    </cfRule>
  </conditionalFormatting>
  <conditionalFormatting sqref="H9">
    <cfRule type="cellIs" dxfId="2450" priority="2416" operator="equal">
      <formula>"jan."</formula>
    </cfRule>
  </conditionalFormatting>
  <conditionalFormatting sqref="G9">
    <cfRule type="cellIs" dxfId="2449" priority="2415" operator="equal">
      <formula>"jan."</formula>
    </cfRule>
  </conditionalFormatting>
  <conditionalFormatting sqref="H9">
    <cfRule type="cellIs" dxfId="2448" priority="2414" operator="equal">
      <formula>"jan."</formula>
    </cfRule>
  </conditionalFormatting>
  <conditionalFormatting sqref="G9">
    <cfRule type="cellIs" dxfId="2447" priority="2413" operator="equal">
      <formula>"jan."</formula>
    </cfRule>
  </conditionalFormatting>
  <conditionalFormatting sqref="H9">
    <cfRule type="cellIs" dxfId="2446" priority="2412" operator="equal">
      <formula>"jan."</formula>
    </cfRule>
  </conditionalFormatting>
  <conditionalFormatting sqref="F9">
    <cfRule type="cellIs" dxfId="2445" priority="2411" operator="equal">
      <formula>"jan."</formula>
    </cfRule>
  </conditionalFormatting>
  <conditionalFormatting sqref="G9">
    <cfRule type="cellIs" dxfId="2444" priority="2410" operator="equal">
      <formula>"jan."</formula>
    </cfRule>
  </conditionalFormatting>
  <conditionalFormatting sqref="I9">
    <cfRule type="cellIs" dxfId="2443" priority="2409" operator="equal">
      <formula>"jan."</formula>
    </cfRule>
  </conditionalFormatting>
  <conditionalFormatting sqref="H9">
    <cfRule type="cellIs" dxfId="2442" priority="2408" operator="equal">
      <formula>"jan."</formula>
    </cfRule>
  </conditionalFormatting>
  <conditionalFormatting sqref="G9">
    <cfRule type="cellIs" dxfId="2441" priority="2407" operator="equal">
      <formula>"jan."</formula>
    </cfRule>
  </conditionalFormatting>
  <conditionalFormatting sqref="H9">
    <cfRule type="cellIs" dxfId="2440" priority="2406" operator="equal">
      <formula>"jan."</formula>
    </cfRule>
  </conditionalFormatting>
  <conditionalFormatting sqref="G9">
    <cfRule type="cellIs" dxfId="2439" priority="2405" operator="equal">
      <formula>"jan."</formula>
    </cfRule>
  </conditionalFormatting>
  <conditionalFormatting sqref="H9">
    <cfRule type="cellIs" dxfId="2438" priority="2404" operator="equal">
      <formula>"jan."</formula>
    </cfRule>
  </conditionalFormatting>
  <conditionalFormatting sqref="F9">
    <cfRule type="cellIs" dxfId="2437" priority="2403" operator="equal">
      <formula>"jan."</formula>
    </cfRule>
  </conditionalFormatting>
  <conditionalFormatting sqref="G9">
    <cfRule type="cellIs" dxfId="2436" priority="2402" operator="equal">
      <formula>"jan."</formula>
    </cfRule>
  </conditionalFormatting>
  <conditionalFormatting sqref="I9">
    <cfRule type="cellIs" dxfId="2435" priority="2401" operator="equal">
      <formula>"jan."</formula>
    </cfRule>
  </conditionalFormatting>
  <conditionalFormatting sqref="G9">
    <cfRule type="cellIs" dxfId="2434" priority="2400" operator="equal">
      <formula>"jan."</formula>
    </cfRule>
  </conditionalFormatting>
  <conditionalFormatting sqref="F9">
    <cfRule type="cellIs" dxfId="2433" priority="2399" operator="equal">
      <formula>"jan."</formula>
    </cfRule>
  </conditionalFormatting>
  <conditionalFormatting sqref="G9">
    <cfRule type="cellIs" dxfId="2432" priority="2398" operator="equal">
      <formula>"jan."</formula>
    </cfRule>
  </conditionalFormatting>
  <conditionalFormatting sqref="F9">
    <cfRule type="cellIs" dxfId="2431" priority="2397" operator="equal">
      <formula>"jan."</formula>
    </cfRule>
  </conditionalFormatting>
  <conditionalFormatting sqref="G9">
    <cfRule type="cellIs" dxfId="2430" priority="2396" operator="equal">
      <formula>"jan."</formula>
    </cfRule>
  </conditionalFormatting>
  <conditionalFormatting sqref="F9">
    <cfRule type="cellIs" dxfId="2429" priority="2395" operator="equal">
      <formula>"jan."</formula>
    </cfRule>
  </conditionalFormatting>
  <conditionalFormatting sqref="H9">
    <cfRule type="cellIs" dxfId="2428" priority="2394" operator="equal">
      <formula>"jan."</formula>
    </cfRule>
  </conditionalFormatting>
  <conditionalFormatting sqref="H9">
    <cfRule type="cellIs" dxfId="2427" priority="2393" operator="equal">
      <formula>"jan."</formula>
    </cfRule>
  </conditionalFormatting>
  <conditionalFormatting sqref="G9">
    <cfRule type="cellIs" dxfId="2426" priority="2392" operator="equal">
      <formula>"jan."</formula>
    </cfRule>
  </conditionalFormatting>
  <conditionalFormatting sqref="G9">
    <cfRule type="cellIs" dxfId="2425" priority="2390" operator="equal">
      <formula>"jan."</formula>
    </cfRule>
  </conditionalFormatting>
  <conditionalFormatting sqref="H9">
    <cfRule type="cellIs" dxfId="2424" priority="2389" operator="equal">
      <formula>"jan."</formula>
    </cfRule>
  </conditionalFormatting>
  <conditionalFormatting sqref="F9">
    <cfRule type="cellIs" dxfId="2423" priority="2388" operator="equal">
      <formula>"jan."</formula>
    </cfRule>
  </conditionalFormatting>
  <conditionalFormatting sqref="G9">
    <cfRule type="cellIs" dxfId="2422" priority="2387" operator="equal">
      <formula>"jan."</formula>
    </cfRule>
  </conditionalFormatting>
  <conditionalFormatting sqref="I9">
    <cfRule type="cellIs" dxfId="2421" priority="2386" operator="equal">
      <formula>"jan."</formula>
    </cfRule>
  </conditionalFormatting>
  <conditionalFormatting sqref="G9">
    <cfRule type="cellIs" dxfId="2420" priority="2385" operator="equal">
      <formula>"jan."</formula>
    </cfRule>
  </conditionalFormatting>
  <conditionalFormatting sqref="F9">
    <cfRule type="cellIs" dxfId="2419" priority="2384" operator="equal">
      <formula>"jan."</formula>
    </cfRule>
  </conditionalFormatting>
  <conditionalFormatting sqref="G9">
    <cfRule type="cellIs" dxfId="2418" priority="2383" operator="equal">
      <formula>"jan."</formula>
    </cfRule>
  </conditionalFormatting>
  <conditionalFormatting sqref="F9">
    <cfRule type="cellIs" dxfId="2417" priority="2382" operator="equal">
      <formula>"jan."</formula>
    </cfRule>
  </conditionalFormatting>
  <conditionalFormatting sqref="G9">
    <cfRule type="cellIs" dxfId="2416" priority="2381" operator="equal">
      <formula>"jan."</formula>
    </cfRule>
  </conditionalFormatting>
  <conditionalFormatting sqref="F9">
    <cfRule type="cellIs" dxfId="2415" priority="2380" operator="equal">
      <formula>"jan."</formula>
    </cfRule>
  </conditionalFormatting>
  <conditionalFormatting sqref="H9">
    <cfRule type="cellIs" dxfId="2414" priority="2379" operator="equal">
      <formula>"jan."</formula>
    </cfRule>
  </conditionalFormatting>
  <conditionalFormatting sqref="G9">
    <cfRule type="cellIs" dxfId="2413" priority="2378" operator="equal">
      <formula>"jan."</formula>
    </cfRule>
  </conditionalFormatting>
  <conditionalFormatting sqref="F9">
    <cfRule type="cellIs" dxfId="2412" priority="2377" operator="equal">
      <formula>"jan."</formula>
    </cfRule>
  </conditionalFormatting>
  <conditionalFormatting sqref="G9">
    <cfRule type="cellIs" dxfId="2411" priority="2376" operator="equal">
      <formula>"jan."</formula>
    </cfRule>
  </conditionalFormatting>
  <conditionalFormatting sqref="F9">
    <cfRule type="cellIs" dxfId="2410" priority="2375" operator="equal">
      <formula>"jan."</formula>
    </cfRule>
  </conditionalFormatting>
  <conditionalFormatting sqref="G9">
    <cfRule type="cellIs" dxfId="2409" priority="2374" operator="equal">
      <formula>"jan."</formula>
    </cfRule>
  </conditionalFormatting>
  <conditionalFormatting sqref="F9">
    <cfRule type="cellIs" dxfId="2408" priority="2373" operator="equal">
      <formula>"jan."</formula>
    </cfRule>
  </conditionalFormatting>
  <conditionalFormatting sqref="H9">
    <cfRule type="cellIs" dxfId="2407" priority="2372" operator="equal">
      <formula>"jan."</formula>
    </cfRule>
  </conditionalFormatting>
  <conditionalFormatting sqref="F9">
    <cfRule type="cellIs" dxfId="2406" priority="2371" operator="equal">
      <formula>"jan."</formula>
    </cfRule>
  </conditionalFormatting>
  <conditionalFormatting sqref="F9">
    <cfRule type="cellIs" dxfId="2405" priority="2370" operator="equal">
      <formula>"jan."</formula>
    </cfRule>
  </conditionalFormatting>
  <conditionalFormatting sqref="F9">
    <cfRule type="cellIs" dxfId="2404" priority="2369" operator="equal">
      <formula>"jan."</formula>
    </cfRule>
  </conditionalFormatting>
  <conditionalFormatting sqref="E9">
    <cfRule type="cellIs" dxfId="2403" priority="2368" operator="equal">
      <formula>"jan."</formula>
    </cfRule>
  </conditionalFormatting>
  <conditionalFormatting sqref="G9">
    <cfRule type="cellIs" dxfId="2402" priority="2367" operator="equal">
      <formula>"jan."</formula>
    </cfRule>
  </conditionalFormatting>
  <conditionalFormatting sqref="J9">
    <cfRule type="cellIs" dxfId="2401" priority="2366" operator="equal">
      <formula>"jan."</formula>
    </cfRule>
  </conditionalFormatting>
  <conditionalFormatting sqref="K9">
    <cfRule type="cellIs" dxfId="2400" priority="2365" operator="equal">
      <formula>"jan."</formula>
    </cfRule>
  </conditionalFormatting>
  <conditionalFormatting sqref="L9">
    <cfRule type="cellIs" dxfId="2399" priority="2364" operator="equal">
      <formula>"jan."</formula>
    </cfRule>
  </conditionalFormatting>
  <conditionalFormatting sqref="K9">
    <cfRule type="cellIs" dxfId="2398" priority="2363" operator="equal">
      <formula>"jan."</formula>
    </cfRule>
  </conditionalFormatting>
  <conditionalFormatting sqref="J9">
    <cfRule type="cellIs" dxfId="2397" priority="2362" operator="equal">
      <formula>"jan."</formula>
    </cfRule>
  </conditionalFormatting>
  <conditionalFormatting sqref="K9">
    <cfRule type="cellIs" dxfId="2396" priority="2361" operator="equal">
      <formula>"jan."</formula>
    </cfRule>
  </conditionalFormatting>
  <conditionalFormatting sqref="K9">
    <cfRule type="cellIs" dxfId="2395" priority="2359" operator="equal">
      <formula>"jan."</formula>
    </cfRule>
  </conditionalFormatting>
  <conditionalFormatting sqref="I9">
    <cfRule type="cellIs" dxfId="2394" priority="2358" operator="equal">
      <formula>"jan."</formula>
    </cfRule>
  </conditionalFormatting>
  <conditionalFormatting sqref="J9">
    <cfRule type="cellIs" dxfId="2393" priority="2357" operator="equal">
      <formula>"jan."</formula>
    </cfRule>
  </conditionalFormatting>
  <conditionalFormatting sqref="J9">
    <cfRule type="cellIs" dxfId="2392" priority="2356" operator="equal">
      <formula>"jan."</formula>
    </cfRule>
  </conditionalFormatting>
  <conditionalFormatting sqref="I9">
    <cfRule type="cellIs" dxfId="2391" priority="2355" operator="equal">
      <formula>"jan."</formula>
    </cfRule>
  </conditionalFormatting>
  <conditionalFormatting sqref="J9">
    <cfRule type="cellIs" dxfId="2390" priority="2354" operator="equal">
      <formula>"jan."</formula>
    </cfRule>
  </conditionalFormatting>
  <conditionalFormatting sqref="I9">
    <cfRule type="cellIs" dxfId="2389" priority="2353" operator="equal">
      <formula>"jan."</formula>
    </cfRule>
  </conditionalFormatting>
  <conditionalFormatting sqref="J9">
    <cfRule type="cellIs" dxfId="2388" priority="2352" operator="equal">
      <formula>"jan."</formula>
    </cfRule>
  </conditionalFormatting>
  <conditionalFormatting sqref="H9">
    <cfRule type="cellIs" dxfId="2387" priority="2351" operator="equal">
      <formula>"jan."</formula>
    </cfRule>
  </conditionalFormatting>
  <conditionalFormatting sqref="I9">
    <cfRule type="cellIs" dxfId="2386" priority="2350" operator="equal">
      <formula>"jan."</formula>
    </cfRule>
  </conditionalFormatting>
  <conditionalFormatting sqref="K9">
    <cfRule type="cellIs" dxfId="2385" priority="2349" operator="equal">
      <formula>"jan."</formula>
    </cfRule>
  </conditionalFormatting>
  <conditionalFormatting sqref="J9">
    <cfRule type="cellIs" dxfId="2384" priority="2348" operator="equal">
      <formula>"jan."</formula>
    </cfRule>
  </conditionalFormatting>
  <conditionalFormatting sqref="I9">
    <cfRule type="cellIs" dxfId="2383" priority="2347" operator="equal">
      <formula>"jan."</formula>
    </cfRule>
  </conditionalFormatting>
  <conditionalFormatting sqref="J9">
    <cfRule type="cellIs" dxfId="2382" priority="2346" operator="equal">
      <formula>"jan."</formula>
    </cfRule>
  </conditionalFormatting>
  <conditionalFormatting sqref="I9">
    <cfRule type="cellIs" dxfId="2381" priority="2345" operator="equal">
      <formula>"jan."</formula>
    </cfRule>
  </conditionalFormatting>
  <conditionalFormatting sqref="H9">
    <cfRule type="cellIs" dxfId="2380" priority="2343" operator="equal">
      <formula>"jan."</formula>
    </cfRule>
  </conditionalFormatting>
  <conditionalFormatting sqref="I9">
    <cfRule type="cellIs" dxfId="2379" priority="2342" operator="equal">
      <formula>"jan."</formula>
    </cfRule>
  </conditionalFormatting>
  <conditionalFormatting sqref="K9">
    <cfRule type="cellIs" dxfId="2378" priority="2341" operator="equal">
      <formula>"jan."</formula>
    </cfRule>
  </conditionalFormatting>
  <conditionalFormatting sqref="I9">
    <cfRule type="cellIs" dxfId="2377" priority="2340" operator="equal">
      <formula>"jan."</formula>
    </cfRule>
  </conditionalFormatting>
  <conditionalFormatting sqref="H9">
    <cfRule type="cellIs" dxfId="2376" priority="2339" operator="equal">
      <formula>"jan."</formula>
    </cfRule>
  </conditionalFormatting>
  <conditionalFormatting sqref="I9">
    <cfRule type="cellIs" dxfId="2375" priority="2338" operator="equal">
      <formula>"jan."</formula>
    </cfRule>
  </conditionalFormatting>
  <conditionalFormatting sqref="H9">
    <cfRule type="cellIs" dxfId="2374" priority="2337" operator="equal">
      <formula>"jan."</formula>
    </cfRule>
  </conditionalFormatting>
  <conditionalFormatting sqref="G9">
    <cfRule type="cellIs" dxfId="2373" priority="2335" operator="equal">
      <formula>"jan."</formula>
    </cfRule>
  </conditionalFormatting>
  <conditionalFormatting sqref="H9">
    <cfRule type="cellIs" dxfId="2372" priority="2334" operator="equal">
      <formula>"jan."</formula>
    </cfRule>
  </conditionalFormatting>
  <conditionalFormatting sqref="J9">
    <cfRule type="cellIs" dxfId="2371" priority="2333" operator="equal">
      <formula>"jan."</formula>
    </cfRule>
  </conditionalFormatting>
  <conditionalFormatting sqref="I9">
    <cfRule type="cellIs" dxfId="2370" priority="2331" operator="equal">
      <formula>"jan."</formula>
    </cfRule>
  </conditionalFormatting>
  <conditionalFormatting sqref="I9">
    <cfRule type="cellIs" dxfId="2369" priority="2329" operator="equal">
      <formula>"jan."</formula>
    </cfRule>
  </conditionalFormatting>
  <conditionalFormatting sqref="J9">
    <cfRule type="cellIs" dxfId="2368" priority="2328" operator="equal">
      <formula>"jan."</formula>
    </cfRule>
  </conditionalFormatting>
  <conditionalFormatting sqref="I9">
    <cfRule type="cellIs" dxfId="2367" priority="2326" operator="equal">
      <formula>"jan."</formula>
    </cfRule>
  </conditionalFormatting>
  <conditionalFormatting sqref="K9">
    <cfRule type="cellIs" dxfId="2366" priority="2325" operator="equal">
      <formula>"jan."</formula>
    </cfRule>
  </conditionalFormatting>
  <conditionalFormatting sqref="I9">
    <cfRule type="cellIs" dxfId="2365" priority="2324" operator="equal">
      <formula>"jan."</formula>
    </cfRule>
  </conditionalFormatting>
  <conditionalFormatting sqref="H9">
    <cfRule type="cellIs" dxfId="2364" priority="2323" operator="equal">
      <formula>"jan."</formula>
    </cfRule>
  </conditionalFormatting>
  <conditionalFormatting sqref="I9">
    <cfRule type="cellIs" dxfId="2363" priority="2322" operator="equal">
      <formula>"jan."</formula>
    </cfRule>
  </conditionalFormatting>
  <conditionalFormatting sqref="H9">
    <cfRule type="cellIs" dxfId="2362" priority="2321" operator="equal">
      <formula>"jan."</formula>
    </cfRule>
  </conditionalFormatting>
  <conditionalFormatting sqref="I9">
    <cfRule type="cellIs" dxfId="2361" priority="2320" operator="equal">
      <formula>"jan."</formula>
    </cfRule>
  </conditionalFormatting>
  <conditionalFormatting sqref="G9">
    <cfRule type="cellIs" dxfId="2360" priority="2319" operator="equal">
      <formula>"jan."</formula>
    </cfRule>
  </conditionalFormatting>
  <conditionalFormatting sqref="H9">
    <cfRule type="cellIs" dxfId="2359" priority="2318" operator="equal">
      <formula>"jan."</formula>
    </cfRule>
  </conditionalFormatting>
  <conditionalFormatting sqref="J9">
    <cfRule type="cellIs" dxfId="2358" priority="2317" operator="equal">
      <formula>"jan."</formula>
    </cfRule>
  </conditionalFormatting>
  <conditionalFormatting sqref="I9">
    <cfRule type="cellIs" dxfId="2357" priority="2316" operator="equal">
      <formula>"jan."</formula>
    </cfRule>
  </conditionalFormatting>
  <conditionalFormatting sqref="H9">
    <cfRule type="cellIs" dxfId="2356" priority="2315" operator="equal">
      <formula>"jan."</formula>
    </cfRule>
  </conditionalFormatting>
  <conditionalFormatting sqref="I9">
    <cfRule type="cellIs" dxfId="2355" priority="2314" operator="equal">
      <formula>"jan."</formula>
    </cfRule>
  </conditionalFormatting>
  <conditionalFormatting sqref="H9">
    <cfRule type="cellIs" dxfId="2354" priority="2313" operator="equal">
      <formula>"jan."</formula>
    </cfRule>
  </conditionalFormatting>
  <conditionalFormatting sqref="I9">
    <cfRule type="cellIs" dxfId="2353" priority="2312" operator="equal">
      <formula>"jan."</formula>
    </cfRule>
  </conditionalFormatting>
  <conditionalFormatting sqref="G9">
    <cfRule type="cellIs" dxfId="2352" priority="2311" operator="equal">
      <formula>"jan."</formula>
    </cfRule>
  </conditionalFormatting>
  <conditionalFormatting sqref="H9">
    <cfRule type="cellIs" dxfId="2351" priority="2310" operator="equal">
      <formula>"jan."</formula>
    </cfRule>
  </conditionalFormatting>
  <conditionalFormatting sqref="J9">
    <cfRule type="cellIs" dxfId="2350" priority="2309" operator="equal">
      <formula>"jan."</formula>
    </cfRule>
  </conditionalFormatting>
  <conditionalFormatting sqref="H9">
    <cfRule type="cellIs" dxfId="2349" priority="2308" operator="equal">
      <formula>"jan."</formula>
    </cfRule>
  </conditionalFormatting>
  <conditionalFormatting sqref="G9">
    <cfRule type="cellIs" dxfId="2348" priority="2307" operator="equal">
      <formula>"jan."</formula>
    </cfRule>
  </conditionalFormatting>
  <conditionalFormatting sqref="H9">
    <cfRule type="cellIs" dxfId="2347" priority="2306" operator="equal">
      <formula>"jan."</formula>
    </cfRule>
  </conditionalFormatting>
  <conditionalFormatting sqref="G9">
    <cfRule type="cellIs" dxfId="2346" priority="2305" operator="equal">
      <formula>"jan."</formula>
    </cfRule>
  </conditionalFormatting>
  <conditionalFormatting sqref="H9">
    <cfRule type="cellIs" dxfId="2345" priority="2304" operator="equal">
      <formula>"jan."</formula>
    </cfRule>
  </conditionalFormatting>
  <conditionalFormatting sqref="F9">
    <cfRule type="cellIs" dxfId="2344" priority="2303" operator="equal">
      <formula>"jan."</formula>
    </cfRule>
  </conditionalFormatting>
  <conditionalFormatting sqref="G9">
    <cfRule type="cellIs" dxfId="2343" priority="2302" operator="equal">
      <formula>"jan."</formula>
    </cfRule>
  </conditionalFormatting>
  <conditionalFormatting sqref="I9">
    <cfRule type="cellIs" dxfId="2342" priority="2301" operator="equal">
      <formula>"jan."</formula>
    </cfRule>
  </conditionalFormatting>
  <conditionalFormatting sqref="J9">
    <cfRule type="cellIs" dxfId="2341" priority="2300" operator="equal">
      <formula>"jan."</formula>
    </cfRule>
  </conditionalFormatting>
  <conditionalFormatting sqref="I9">
    <cfRule type="cellIs" dxfId="2340" priority="2299" operator="equal">
      <formula>"jan."</formula>
    </cfRule>
  </conditionalFormatting>
  <conditionalFormatting sqref="J9">
    <cfRule type="cellIs" dxfId="2339" priority="2298" operator="equal">
      <formula>"jan."</formula>
    </cfRule>
  </conditionalFormatting>
  <conditionalFormatting sqref="I9">
    <cfRule type="cellIs" dxfId="2338" priority="2297" operator="equal">
      <formula>"jan."</formula>
    </cfRule>
  </conditionalFormatting>
  <conditionalFormatting sqref="J9">
    <cfRule type="cellIs" dxfId="2337" priority="2296" operator="equal">
      <formula>"jan."</formula>
    </cfRule>
  </conditionalFormatting>
  <conditionalFormatting sqref="H9">
    <cfRule type="cellIs" dxfId="2336" priority="2295" operator="equal">
      <formula>"jan."</formula>
    </cfRule>
  </conditionalFormatting>
  <conditionalFormatting sqref="I9">
    <cfRule type="cellIs" dxfId="2335" priority="2294" operator="equal">
      <formula>"jan."</formula>
    </cfRule>
  </conditionalFormatting>
  <conditionalFormatting sqref="I9">
    <cfRule type="cellIs" dxfId="2334" priority="2293" operator="equal">
      <formula>"jan."</formula>
    </cfRule>
  </conditionalFormatting>
  <conditionalFormatting sqref="H9">
    <cfRule type="cellIs" dxfId="2333" priority="2292" operator="equal">
      <formula>"jan."</formula>
    </cfRule>
  </conditionalFormatting>
  <conditionalFormatting sqref="I9">
    <cfRule type="cellIs" dxfId="2332" priority="2291" operator="equal">
      <formula>"jan."</formula>
    </cfRule>
  </conditionalFormatting>
  <conditionalFormatting sqref="H9">
    <cfRule type="cellIs" dxfId="2331" priority="2290" operator="equal">
      <formula>"jan."</formula>
    </cfRule>
  </conditionalFormatting>
  <conditionalFormatting sqref="I9">
    <cfRule type="cellIs" dxfId="2330" priority="2289" operator="equal">
      <formula>"jan."</formula>
    </cfRule>
  </conditionalFormatting>
  <conditionalFormatting sqref="G9">
    <cfRule type="cellIs" dxfId="2329" priority="2288" operator="equal">
      <formula>"jan."</formula>
    </cfRule>
  </conditionalFormatting>
  <conditionalFormatting sqref="H9">
    <cfRule type="cellIs" dxfId="2328" priority="2287" operator="equal">
      <formula>"jan."</formula>
    </cfRule>
  </conditionalFormatting>
  <conditionalFormatting sqref="J9">
    <cfRule type="cellIs" dxfId="2327" priority="2286" operator="equal">
      <formula>"jan."</formula>
    </cfRule>
  </conditionalFormatting>
  <conditionalFormatting sqref="I9">
    <cfRule type="cellIs" dxfId="2326" priority="2285" operator="equal">
      <formula>"jan."</formula>
    </cfRule>
  </conditionalFormatting>
  <conditionalFormatting sqref="H9">
    <cfRule type="cellIs" dxfId="2325" priority="2284" operator="equal">
      <formula>"jan."</formula>
    </cfRule>
  </conditionalFormatting>
  <conditionalFormatting sqref="I9">
    <cfRule type="cellIs" dxfId="2324" priority="2283" operator="equal">
      <formula>"jan."</formula>
    </cfRule>
  </conditionalFormatting>
  <conditionalFormatting sqref="H9">
    <cfRule type="cellIs" dxfId="2323" priority="2282" operator="equal">
      <formula>"jan."</formula>
    </cfRule>
  </conditionalFormatting>
  <conditionalFormatting sqref="I9">
    <cfRule type="cellIs" dxfId="2322" priority="2281" operator="equal">
      <formula>"jan."</formula>
    </cfRule>
  </conditionalFormatting>
  <conditionalFormatting sqref="G9">
    <cfRule type="cellIs" dxfId="2321" priority="2280" operator="equal">
      <formula>"jan."</formula>
    </cfRule>
  </conditionalFormatting>
  <conditionalFormatting sqref="H9">
    <cfRule type="cellIs" dxfId="2320" priority="2279" operator="equal">
      <formula>"jan."</formula>
    </cfRule>
  </conditionalFormatting>
  <conditionalFormatting sqref="J9">
    <cfRule type="cellIs" dxfId="2319" priority="2278" operator="equal">
      <formula>"jan."</formula>
    </cfRule>
  </conditionalFormatting>
  <conditionalFormatting sqref="H9">
    <cfRule type="cellIs" dxfId="2318" priority="2277" operator="equal">
      <formula>"jan."</formula>
    </cfRule>
  </conditionalFormatting>
  <conditionalFormatting sqref="G9">
    <cfRule type="cellIs" dxfId="2317" priority="2276" operator="equal">
      <formula>"jan."</formula>
    </cfRule>
  </conditionalFormatting>
  <conditionalFormatting sqref="H9">
    <cfRule type="cellIs" dxfId="2316" priority="2275" operator="equal">
      <formula>"jan."</formula>
    </cfRule>
  </conditionalFormatting>
  <conditionalFormatting sqref="G9">
    <cfRule type="cellIs" dxfId="2315" priority="2274" operator="equal">
      <formula>"jan."</formula>
    </cfRule>
  </conditionalFormatting>
  <conditionalFormatting sqref="H9">
    <cfRule type="cellIs" dxfId="2314" priority="2273" operator="equal">
      <formula>"jan."</formula>
    </cfRule>
  </conditionalFormatting>
  <conditionalFormatting sqref="F9">
    <cfRule type="cellIs" dxfId="2313" priority="2272" operator="equal">
      <formula>"jan."</formula>
    </cfRule>
  </conditionalFormatting>
  <conditionalFormatting sqref="G9">
    <cfRule type="cellIs" dxfId="2312" priority="2271" operator="equal">
      <formula>"jan."</formula>
    </cfRule>
  </conditionalFormatting>
  <conditionalFormatting sqref="I9">
    <cfRule type="cellIs" dxfId="2311" priority="2270" operator="equal">
      <formula>"jan."</formula>
    </cfRule>
  </conditionalFormatting>
  <conditionalFormatting sqref="I9">
    <cfRule type="cellIs" dxfId="2310" priority="2269" operator="equal">
      <formula>"jan."</formula>
    </cfRule>
  </conditionalFormatting>
  <conditionalFormatting sqref="H9">
    <cfRule type="cellIs" dxfId="2309" priority="2268" operator="equal">
      <formula>"jan."</formula>
    </cfRule>
  </conditionalFormatting>
  <conditionalFormatting sqref="I9">
    <cfRule type="cellIs" dxfId="2308" priority="2267" operator="equal">
      <formula>"jan."</formula>
    </cfRule>
  </conditionalFormatting>
  <conditionalFormatting sqref="H9">
    <cfRule type="cellIs" dxfId="2307" priority="2266" operator="equal">
      <formula>"jan."</formula>
    </cfRule>
  </conditionalFormatting>
  <conditionalFormatting sqref="I9">
    <cfRule type="cellIs" dxfId="2306" priority="2265" operator="equal">
      <formula>"jan."</formula>
    </cfRule>
  </conditionalFormatting>
  <conditionalFormatting sqref="G9">
    <cfRule type="cellIs" dxfId="2305" priority="2264" operator="equal">
      <formula>"jan."</formula>
    </cfRule>
  </conditionalFormatting>
  <conditionalFormatting sqref="H9">
    <cfRule type="cellIs" dxfId="2304" priority="2263" operator="equal">
      <formula>"jan."</formula>
    </cfRule>
  </conditionalFormatting>
  <conditionalFormatting sqref="H9">
    <cfRule type="cellIs" dxfId="2303" priority="2261" operator="equal">
      <formula>"jan."</formula>
    </cfRule>
  </conditionalFormatting>
  <conditionalFormatting sqref="G9">
    <cfRule type="cellIs" dxfId="2302" priority="2260" operator="equal">
      <formula>"jan."</formula>
    </cfRule>
  </conditionalFormatting>
  <conditionalFormatting sqref="H9">
    <cfRule type="cellIs" dxfId="2301" priority="2259" operator="equal">
      <formula>"jan."</formula>
    </cfRule>
  </conditionalFormatting>
  <conditionalFormatting sqref="G9">
    <cfRule type="cellIs" dxfId="2300" priority="2258" operator="equal">
      <formula>"jan."</formula>
    </cfRule>
  </conditionalFormatting>
  <conditionalFormatting sqref="H9">
    <cfRule type="cellIs" dxfId="2299" priority="2257" operator="equal">
      <formula>"jan."</formula>
    </cfRule>
  </conditionalFormatting>
  <conditionalFormatting sqref="F9">
    <cfRule type="cellIs" dxfId="2298" priority="2256" operator="equal">
      <formula>"jan."</formula>
    </cfRule>
  </conditionalFormatting>
  <conditionalFormatting sqref="G9">
    <cfRule type="cellIs" dxfId="2297" priority="2255" operator="equal">
      <formula>"jan."</formula>
    </cfRule>
  </conditionalFormatting>
  <conditionalFormatting sqref="I9">
    <cfRule type="cellIs" dxfId="2296" priority="2254" operator="equal">
      <formula>"jan."</formula>
    </cfRule>
  </conditionalFormatting>
  <conditionalFormatting sqref="H9">
    <cfRule type="cellIs" dxfId="2295" priority="2253" operator="equal">
      <formula>"jan."</formula>
    </cfRule>
  </conditionalFormatting>
  <conditionalFormatting sqref="G9">
    <cfRule type="cellIs" dxfId="2294" priority="2252" operator="equal">
      <formula>"jan."</formula>
    </cfRule>
  </conditionalFormatting>
  <conditionalFormatting sqref="H9">
    <cfRule type="cellIs" dxfId="2293" priority="2251" operator="equal">
      <formula>"jan."</formula>
    </cfRule>
  </conditionalFormatting>
  <conditionalFormatting sqref="G9">
    <cfRule type="cellIs" dxfId="2292" priority="2250" operator="equal">
      <formula>"jan."</formula>
    </cfRule>
  </conditionalFormatting>
  <conditionalFormatting sqref="H9">
    <cfRule type="cellIs" dxfId="2291" priority="2249" operator="equal">
      <formula>"jan."</formula>
    </cfRule>
  </conditionalFormatting>
  <conditionalFormatting sqref="F9">
    <cfRule type="cellIs" dxfId="2290" priority="2248" operator="equal">
      <formula>"jan."</formula>
    </cfRule>
  </conditionalFormatting>
  <conditionalFormatting sqref="G9">
    <cfRule type="cellIs" dxfId="2289" priority="2247" operator="equal">
      <formula>"jan."</formula>
    </cfRule>
  </conditionalFormatting>
  <conditionalFormatting sqref="I9">
    <cfRule type="cellIs" dxfId="2288" priority="2246" operator="equal">
      <formula>"jan."</formula>
    </cfRule>
  </conditionalFormatting>
  <conditionalFormatting sqref="G9">
    <cfRule type="cellIs" dxfId="2287" priority="2245" operator="equal">
      <formula>"jan."</formula>
    </cfRule>
  </conditionalFormatting>
  <conditionalFormatting sqref="F9">
    <cfRule type="cellIs" dxfId="2286" priority="2244" operator="equal">
      <formula>"jan."</formula>
    </cfRule>
  </conditionalFormatting>
  <conditionalFormatting sqref="G9">
    <cfRule type="cellIs" dxfId="2285" priority="2243" operator="equal">
      <formula>"jan."</formula>
    </cfRule>
  </conditionalFormatting>
  <conditionalFormatting sqref="F9">
    <cfRule type="cellIs" dxfId="2284" priority="2242" operator="equal">
      <formula>"jan."</formula>
    </cfRule>
  </conditionalFormatting>
  <conditionalFormatting sqref="G9">
    <cfRule type="cellIs" dxfId="2283" priority="2241" operator="equal">
      <formula>"jan."</formula>
    </cfRule>
  </conditionalFormatting>
  <conditionalFormatting sqref="F9">
    <cfRule type="cellIs" dxfId="2282" priority="2240" operator="equal">
      <formula>"jan."</formula>
    </cfRule>
  </conditionalFormatting>
  <conditionalFormatting sqref="H9">
    <cfRule type="cellIs" dxfId="2281" priority="2239" operator="equal">
      <formula>"jan."</formula>
    </cfRule>
  </conditionalFormatting>
  <conditionalFormatting sqref="K9">
    <cfRule type="cellIs" dxfId="2280" priority="2238" operator="equal">
      <formula>"jan."</formula>
    </cfRule>
  </conditionalFormatting>
  <conditionalFormatting sqref="J9">
    <cfRule type="cellIs" dxfId="2279" priority="2237" operator="equal">
      <formula>"jan."</formula>
    </cfRule>
  </conditionalFormatting>
  <conditionalFormatting sqref="I9">
    <cfRule type="cellIs" dxfId="2278" priority="2236" operator="equal">
      <formula>"jan."</formula>
    </cfRule>
  </conditionalFormatting>
  <conditionalFormatting sqref="J9">
    <cfRule type="cellIs" dxfId="2277" priority="2235" operator="equal">
      <formula>"jan."</formula>
    </cfRule>
  </conditionalFormatting>
  <conditionalFormatting sqref="I9">
    <cfRule type="cellIs" dxfId="2276" priority="2234" operator="equal">
      <formula>"jan."</formula>
    </cfRule>
  </conditionalFormatting>
  <conditionalFormatting sqref="J9">
    <cfRule type="cellIs" dxfId="2275" priority="2233" operator="equal">
      <formula>"jan."</formula>
    </cfRule>
  </conditionalFormatting>
  <conditionalFormatting sqref="H9">
    <cfRule type="cellIs" dxfId="2274" priority="2232" operator="equal">
      <formula>"jan."</formula>
    </cfRule>
  </conditionalFormatting>
  <conditionalFormatting sqref="I9">
    <cfRule type="cellIs" dxfId="2273" priority="2230" operator="equal">
      <formula>"jan."</formula>
    </cfRule>
  </conditionalFormatting>
  <conditionalFormatting sqref="H9">
    <cfRule type="cellIs" dxfId="2272" priority="2229" operator="equal">
      <formula>"jan."</formula>
    </cfRule>
  </conditionalFormatting>
  <conditionalFormatting sqref="I9">
    <cfRule type="cellIs" dxfId="2271" priority="2228" operator="equal">
      <formula>"jan."</formula>
    </cfRule>
  </conditionalFormatting>
  <conditionalFormatting sqref="H9">
    <cfRule type="cellIs" dxfId="2270" priority="2227" operator="equal">
      <formula>"jan."</formula>
    </cfRule>
  </conditionalFormatting>
  <conditionalFormatting sqref="I9">
    <cfRule type="cellIs" dxfId="2269" priority="2226" operator="equal">
      <formula>"jan."</formula>
    </cfRule>
  </conditionalFormatting>
  <conditionalFormatting sqref="G9">
    <cfRule type="cellIs" dxfId="2268" priority="2225" operator="equal">
      <formula>"jan."</formula>
    </cfRule>
  </conditionalFormatting>
  <conditionalFormatting sqref="H9">
    <cfRule type="cellIs" dxfId="2267" priority="2224" operator="equal">
      <formula>"jan."</formula>
    </cfRule>
  </conditionalFormatting>
  <conditionalFormatting sqref="J9">
    <cfRule type="cellIs" dxfId="2266" priority="2223" operator="equal">
      <formula>"jan."</formula>
    </cfRule>
  </conditionalFormatting>
  <conditionalFormatting sqref="I9">
    <cfRule type="cellIs" dxfId="2265" priority="2222" operator="equal">
      <formula>"jan."</formula>
    </cfRule>
  </conditionalFormatting>
  <conditionalFormatting sqref="H9">
    <cfRule type="cellIs" dxfId="2264" priority="2221" operator="equal">
      <formula>"jan."</formula>
    </cfRule>
  </conditionalFormatting>
  <conditionalFormatting sqref="I9">
    <cfRule type="cellIs" dxfId="2263" priority="2220" operator="equal">
      <formula>"jan."</formula>
    </cfRule>
  </conditionalFormatting>
  <conditionalFormatting sqref="H9">
    <cfRule type="cellIs" dxfId="2262" priority="2219" operator="equal">
      <formula>"jan."</formula>
    </cfRule>
  </conditionalFormatting>
  <conditionalFormatting sqref="I9">
    <cfRule type="cellIs" dxfId="2261" priority="2218" operator="equal">
      <formula>"jan."</formula>
    </cfRule>
  </conditionalFormatting>
  <conditionalFormatting sqref="G9">
    <cfRule type="cellIs" dxfId="2260" priority="2217" operator="equal">
      <formula>"jan."</formula>
    </cfRule>
  </conditionalFormatting>
  <conditionalFormatting sqref="H9">
    <cfRule type="cellIs" dxfId="2259" priority="2216" operator="equal">
      <formula>"jan."</formula>
    </cfRule>
  </conditionalFormatting>
  <conditionalFormatting sqref="H9">
    <cfRule type="cellIs" dxfId="2258" priority="2214" operator="equal">
      <formula>"jan."</formula>
    </cfRule>
  </conditionalFormatting>
  <conditionalFormatting sqref="G9">
    <cfRule type="cellIs" dxfId="2257" priority="2213" operator="equal">
      <formula>"jan."</formula>
    </cfRule>
  </conditionalFormatting>
  <conditionalFormatting sqref="H9">
    <cfRule type="cellIs" dxfId="2256" priority="2212" operator="equal">
      <formula>"jan."</formula>
    </cfRule>
  </conditionalFormatting>
  <conditionalFormatting sqref="G9">
    <cfRule type="cellIs" dxfId="2255" priority="2211" operator="equal">
      <formula>"jan."</formula>
    </cfRule>
  </conditionalFormatting>
  <conditionalFormatting sqref="H9">
    <cfRule type="cellIs" dxfId="2254" priority="2210" operator="equal">
      <formula>"jan."</formula>
    </cfRule>
  </conditionalFormatting>
  <conditionalFormatting sqref="F9">
    <cfRule type="cellIs" dxfId="2253" priority="2209" operator="equal">
      <formula>"jan."</formula>
    </cfRule>
  </conditionalFormatting>
  <conditionalFormatting sqref="G9">
    <cfRule type="cellIs" dxfId="2252" priority="2208" operator="equal">
      <formula>"jan."</formula>
    </cfRule>
  </conditionalFormatting>
  <conditionalFormatting sqref="I9">
    <cfRule type="cellIs" dxfId="2251" priority="2206" operator="equal">
      <formula>"jan."</formula>
    </cfRule>
  </conditionalFormatting>
  <conditionalFormatting sqref="H9">
    <cfRule type="cellIs" dxfId="2250" priority="2205" operator="equal">
      <formula>"jan."</formula>
    </cfRule>
  </conditionalFormatting>
  <conditionalFormatting sqref="I9">
    <cfRule type="cellIs" dxfId="2249" priority="2204" operator="equal">
      <formula>"jan."</formula>
    </cfRule>
  </conditionalFormatting>
  <conditionalFormatting sqref="I9">
    <cfRule type="cellIs" dxfId="2248" priority="2202" operator="equal">
      <formula>"jan."</formula>
    </cfRule>
  </conditionalFormatting>
  <conditionalFormatting sqref="H9">
    <cfRule type="cellIs" dxfId="2247" priority="2200" operator="equal">
      <formula>"jan."</formula>
    </cfRule>
  </conditionalFormatting>
  <conditionalFormatting sqref="J9">
    <cfRule type="cellIs" dxfId="2246" priority="2199" operator="equal">
      <formula>"jan."</formula>
    </cfRule>
  </conditionalFormatting>
  <conditionalFormatting sqref="G9">
    <cfRule type="cellIs" dxfId="2245" priority="2197" operator="equal">
      <formula>"jan."</formula>
    </cfRule>
  </conditionalFormatting>
  <conditionalFormatting sqref="H9">
    <cfRule type="cellIs" dxfId="2244" priority="2196" operator="equal">
      <formula>"jan."</formula>
    </cfRule>
  </conditionalFormatting>
  <conditionalFormatting sqref="G9">
    <cfRule type="cellIs" dxfId="2243" priority="2195" operator="equal">
      <formula>"jan."</formula>
    </cfRule>
  </conditionalFormatting>
  <conditionalFormatting sqref="H9">
    <cfRule type="cellIs" dxfId="2242" priority="2194" operator="equal">
      <formula>"jan."</formula>
    </cfRule>
  </conditionalFormatting>
  <conditionalFormatting sqref="F9">
    <cfRule type="cellIs" dxfId="2241" priority="2193" operator="equal">
      <formula>"jan."</formula>
    </cfRule>
  </conditionalFormatting>
  <conditionalFormatting sqref="G9">
    <cfRule type="cellIs" dxfId="2240" priority="2192" operator="equal">
      <formula>"jan."</formula>
    </cfRule>
  </conditionalFormatting>
  <conditionalFormatting sqref="I9">
    <cfRule type="cellIs" dxfId="2239" priority="2191" operator="equal">
      <formula>"jan."</formula>
    </cfRule>
  </conditionalFormatting>
  <conditionalFormatting sqref="H9">
    <cfRule type="cellIs" dxfId="2238" priority="2190" operator="equal">
      <formula>"jan."</formula>
    </cfRule>
  </conditionalFormatting>
  <conditionalFormatting sqref="G9">
    <cfRule type="cellIs" dxfId="2237" priority="2189" operator="equal">
      <formula>"jan."</formula>
    </cfRule>
  </conditionalFormatting>
  <conditionalFormatting sqref="H9">
    <cfRule type="cellIs" dxfId="2236" priority="2188" operator="equal">
      <formula>"jan."</formula>
    </cfRule>
  </conditionalFormatting>
  <conditionalFormatting sqref="G9">
    <cfRule type="cellIs" dxfId="2235" priority="2187" operator="equal">
      <formula>"jan."</formula>
    </cfRule>
  </conditionalFormatting>
  <conditionalFormatting sqref="H9">
    <cfRule type="cellIs" dxfId="2234" priority="2186" operator="equal">
      <formula>"jan."</formula>
    </cfRule>
  </conditionalFormatting>
  <conditionalFormatting sqref="F9">
    <cfRule type="cellIs" dxfId="2233" priority="2185" operator="equal">
      <formula>"jan."</formula>
    </cfRule>
  </conditionalFormatting>
  <conditionalFormatting sqref="G9">
    <cfRule type="cellIs" dxfId="2232" priority="2184" operator="equal">
      <formula>"jan."</formula>
    </cfRule>
  </conditionalFormatting>
  <conditionalFormatting sqref="I9">
    <cfRule type="cellIs" dxfId="2231" priority="2183" operator="equal">
      <formula>"jan."</formula>
    </cfRule>
  </conditionalFormatting>
  <conditionalFormatting sqref="G9">
    <cfRule type="cellIs" dxfId="2230" priority="2182" operator="equal">
      <formula>"jan."</formula>
    </cfRule>
  </conditionalFormatting>
  <conditionalFormatting sqref="F9">
    <cfRule type="cellIs" dxfId="2229" priority="2181" operator="equal">
      <formula>"jan."</formula>
    </cfRule>
  </conditionalFormatting>
  <conditionalFormatting sqref="G9">
    <cfRule type="cellIs" dxfId="2228" priority="2180" operator="equal">
      <formula>"jan."</formula>
    </cfRule>
  </conditionalFormatting>
  <conditionalFormatting sqref="F9">
    <cfRule type="cellIs" dxfId="2227" priority="2179" operator="equal">
      <formula>"jan."</formula>
    </cfRule>
  </conditionalFormatting>
  <conditionalFormatting sqref="G9">
    <cfRule type="cellIs" dxfId="2226" priority="2178" operator="equal">
      <formula>"jan."</formula>
    </cfRule>
  </conditionalFormatting>
  <conditionalFormatting sqref="F9">
    <cfRule type="cellIs" dxfId="2225" priority="2177" operator="equal">
      <formula>"jan."</formula>
    </cfRule>
  </conditionalFormatting>
  <conditionalFormatting sqref="H9">
    <cfRule type="cellIs" dxfId="2224" priority="2176" operator="equal">
      <formula>"jan."</formula>
    </cfRule>
  </conditionalFormatting>
  <conditionalFormatting sqref="I9">
    <cfRule type="cellIs" dxfId="2223" priority="2175" operator="equal">
      <formula>"jan."</formula>
    </cfRule>
  </conditionalFormatting>
  <conditionalFormatting sqref="H9">
    <cfRule type="cellIs" dxfId="2222" priority="2174" operator="equal">
      <formula>"jan."</formula>
    </cfRule>
  </conditionalFormatting>
  <conditionalFormatting sqref="I9">
    <cfRule type="cellIs" dxfId="2221" priority="2173" operator="equal">
      <formula>"jan."</formula>
    </cfRule>
  </conditionalFormatting>
  <conditionalFormatting sqref="H9">
    <cfRule type="cellIs" dxfId="2220" priority="2172" operator="equal">
      <formula>"jan."</formula>
    </cfRule>
  </conditionalFormatting>
  <conditionalFormatting sqref="I9">
    <cfRule type="cellIs" dxfId="2219" priority="2171" operator="equal">
      <formula>"jan."</formula>
    </cfRule>
  </conditionalFormatting>
  <conditionalFormatting sqref="G9">
    <cfRule type="cellIs" dxfId="2218" priority="2170" operator="equal">
      <formula>"jan."</formula>
    </cfRule>
  </conditionalFormatting>
  <conditionalFormatting sqref="H9">
    <cfRule type="cellIs" dxfId="2217" priority="2169" operator="equal">
      <formula>"jan."</formula>
    </cfRule>
  </conditionalFormatting>
  <conditionalFormatting sqref="H9">
    <cfRule type="cellIs" dxfId="2216" priority="2168" operator="equal">
      <formula>"jan."</formula>
    </cfRule>
  </conditionalFormatting>
  <conditionalFormatting sqref="H9">
    <cfRule type="cellIs" dxfId="2215" priority="2166" operator="equal">
      <formula>"jan."</formula>
    </cfRule>
  </conditionalFormatting>
  <conditionalFormatting sqref="G9">
    <cfRule type="cellIs" dxfId="2214" priority="2165" operator="equal">
      <formula>"jan."</formula>
    </cfRule>
  </conditionalFormatting>
  <conditionalFormatting sqref="H9">
    <cfRule type="cellIs" dxfId="2213" priority="2164" operator="equal">
      <formula>"jan."</formula>
    </cfRule>
  </conditionalFormatting>
  <conditionalFormatting sqref="F9">
    <cfRule type="cellIs" dxfId="2212" priority="2163" operator="equal">
      <formula>"jan."</formula>
    </cfRule>
  </conditionalFormatting>
  <conditionalFormatting sqref="G9">
    <cfRule type="cellIs" dxfId="2211" priority="2162" operator="equal">
      <formula>"jan."</formula>
    </cfRule>
  </conditionalFormatting>
  <conditionalFormatting sqref="I9">
    <cfRule type="cellIs" dxfId="2210" priority="2161" operator="equal">
      <formula>"jan."</formula>
    </cfRule>
  </conditionalFormatting>
  <conditionalFormatting sqref="H9">
    <cfRule type="cellIs" dxfId="2209" priority="2160" operator="equal">
      <formula>"jan."</formula>
    </cfRule>
  </conditionalFormatting>
  <conditionalFormatting sqref="G9">
    <cfRule type="cellIs" dxfId="2208" priority="2159" operator="equal">
      <formula>"jan."</formula>
    </cfRule>
  </conditionalFormatting>
  <conditionalFormatting sqref="H9">
    <cfRule type="cellIs" dxfId="2207" priority="2158" operator="equal">
      <formula>"jan."</formula>
    </cfRule>
  </conditionalFormatting>
  <conditionalFormatting sqref="G9">
    <cfRule type="cellIs" dxfId="2206" priority="2157" operator="equal">
      <formula>"jan."</formula>
    </cfRule>
  </conditionalFormatting>
  <conditionalFormatting sqref="H9">
    <cfRule type="cellIs" dxfId="2205" priority="2156" operator="equal">
      <formula>"jan."</formula>
    </cfRule>
  </conditionalFormatting>
  <conditionalFormatting sqref="F9">
    <cfRule type="cellIs" dxfId="2204" priority="2155" operator="equal">
      <formula>"jan."</formula>
    </cfRule>
  </conditionalFormatting>
  <conditionalFormatting sqref="G9">
    <cfRule type="cellIs" dxfId="2203" priority="2154" operator="equal">
      <formula>"jan."</formula>
    </cfRule>
  </conditionalFormatting>
  <conditionalFormatting sqref="I9">
    <cfRule type="cellIs" dxfId="2202" priority="2153" operator="equal">
      <formula>"jan."</formula>
    </cfRule>
  </conditionalFormatting>
  <conditionalFormatting sqref="G9">
    <cfRule type="cellIs" dxfId="2201" priority="2152" operator="equal">
      <formula>"jan."</formula>
    </cfRule>
  </conditionalFormatting>
  <conditionalFormatting sqref="G9">
    <cfRule type="cellIs" dxfId="2200" priority="2150" operator="equal">
      <formula>"jan."</formula>
    </cfRule>
  </conditionalFormatting>
  <conditionalFormatting sqref="F9">
    <cfRule type="cellIs" dxfId="2199" priority="2149" operator="equal">
      <formula>"jan."</formula>
    </cfRule>
  </conditionalFormatting>
  <conditionalFormatting sqref="G9">
    <cfRule type="cellIs" dxfId="2198" priority="2148" operator="equal">
      <formula>"jan."</formula>
    </cfRule>
  </conditionalFormatting>
  <conditionalFormatting sqref="F9">
    <cfRule type="cellIs" dxfId="2197" priority="2147" operator="equal">
      <formula>"jan."</formula>
    </cfRule>
  </conditionalFormatting>
  <conditionalFormatting sqref="H9">
    <cfRule type="cellIs" dxfId="2196" priority="2146" operator="equal">
      <formula>"jan."</formula>
    </cfRule>
  </conditionalFormatting>
  <conditionalFormatting sqref="H9">
    <cfRule type="cellIs" dxfId="2195" priority="2145" operator="equal">
      <formula>"jan."</formula>
    </cfRule>
  </conditionalFormatting>
  <conditionalFormatting sqref="G9">
    <cfRule type="cellIs" dxfId="2194" priority="2144" operator="equal">
      <formula>"jan."</formula>
    </cfRule>
  </conditionalFormatting>
  <conditionalFormatting sqref="G9">
    <cfRule type="cellIs" dxfId="2193" priority="2142" operator="equal">
      <formula>"jan."</formula>
    </cfRule>
  </conditionalFormatting>
  <conditionalFormatting sqref="H9">
    <cfRule type="cellIs" dxfId="2192" priority="2141" operator="equal">
      <formula>"jan."</formula>
    </cfRule>
  </conditionalFormatting>
  <conditionalFormatting sqref="F9">
    <cfRule type="cellIs" dxfId="2191" priority="2140" operator="equal">
      <formula>"jan."</formula>
    </cfRule>
  </conditionalFormatting>
  <conditionalFormatting sqref="I9">
    <cfRule type="cellIs" dxfId="2190" priority="2138" operator="equal">
      <formula>"jan."</formula>
    </cfRule>
  </conditionalFormatting>
  <conditionalFormatting sqref="F9">
    <cfRule type="cellIs" dxfId="2189" priority="2136" operator="equal">
      <formula>"jan."</formula>
    </cfRule>
  </conditionalFormatting>
  <conditionalFormatting sqref="G9">
    <cfRule type="cellIs" dxfId="2188" priority="2135" operator="equal">
      <formula>"jan."</formula>
    </cfRule>
  </conditionalFormatting>
  <conditionalFormatting sqref="G9">
    <cfRule type="cellIs" dxfId="2187" priority="2133" operator="equal">
      <formula>"jan."</formula>
    </cfRule>
  </conditionalFormatting>
  <conditionalFormatting sqref="F9">
    <cfRule type="cellIs" dxfId="2186" priority="2132" operator="equal">
      <formula>"jan."</formula>
    </cfRule>
  </conditionalFormatting>
  <conditionalFormatting sqref="H9">
    <cfRule type="cellIs" dxfId="2185" priority="2131" operator="equal">
      <formula>"jan."</formula>
    </cfRule>
  </conditionalFormatting>
  <conditionalFormatting sqref="G9">
    <cfRule type="cellIs" dxfId="2184" priority="2130" operator="equal">
      <formula>"jan."</formula>
    </cfRule>
  </conditionalFormatting>
  <conditionalFormatting sqref="F9">
    <cfRule type="cellIs" dxfId="2183" priority="2129" operator="equal">
      <formula>"jan."</formula>
    </cfRule>
  </conditionalFormatting>
  <conditionalFormatting sqref="G9">
    <cfRule type="cellIs" dxfId="2182" priority="2128" operator="equal">
      <formula>"jan."</formula>
    </cfRule>
  </conditionalFormatting>
  <conditionalFormatting sqref="F9">
    <cfRule type="cellIs" dxfId="2181" priority="2127" operator="equal">
      <formula>"jan."</formula>
    </cfRule>
  </conditionalFormatting>
  <conditionalFormatting sqref="G9">
    <cfRule type="cellIs" dxfId="2180" priority="2126" operator="equal">
      <formula>"jan."</formula>
    </cfRule>
  </conditionalFormatting>
  <conditionalFormatting sqref="F9">
    <cfRule type="cellIs" dxfId="2179" priority="2125" operator="equal">
      <formula>"jan."</formula>
    </cfRule>
  </conditionalFormatting>
  <conditionalFormatting sqref="H9">
    <cfRule type="cellIs" dxfId="2178" priority="2124" operator="equal">
      <formula>"jan."</formula>
    </cfRule>
  </conditionalFormatting>
  <conditionalFormatting sqref="F9">
    <cfRule type="cellIs" dxfId="2177" priority="2123" operator="equal">
      <formula>"jan."</formula>
    </cfRule>
  </conditionalFormatting>
  <conditionalFormatting sqref="F9">
    <cfRule type="cellIs" dxfId="2176" priority="2122" operator="equal">
      <formula>"jan."</formula>
    </cfRule>
  </conditionalFormatting>
  <conditionalFormatting sqref="F9">
    <cfRule type="cellIs" dxfId="2175" priority="2121" operator="equal">
      <formula>"jan."</formula>
    </cfRule>
  </conditionalFormatting>
  <conditionalFormatting sqref="G9">
    <cfRule type="cellIs" dxfId="2174" priority="2119" operator="equal">
      <formula>"jan."</formula>
    </cfRule>
  </conditionalFormatting>
  <conditionalFormatting sqref="J9">
    <cfRule type="cellIs" dxfId="2173" priority="2118" operator="equal">
      <formula>"jan."</formula>
    </cfRule>
  </conditionalFormatting>
  <conditionalFormatting sqref="K9">
    <cfRule type="cellIs" dxfId="2172" priority="2117" operator="equal">
      <formula>"jan."</formula>
    </cfRule>
  </conditionalFormatting>
  <conditionalFormatting sqref="L9">
    <cfRule type="cellIs" dxfId="2171" priority="2116" operator="equal">
      <formula>"jan."</formula>
    </cfRule>
  </conditionalFormatting>
  <conditionalFormatting sqref="J9">
    <cfRule type="cellIs" dxfId="2170" priority="2115" operator="equal">
      <formula>"jan."</formula>
    </cfRule>
  </conditionalFormatting>
  <conditionalFormatting sqref="I9">
    <cfRule type="cellIs" dxfId="2169" priority="2114" operator="equal">
      <formula>"jan."</formula>
    </cfRule>
  </conditionalFormatting>
  <conditionalFormatting sqref="J9">
    <cfRule type="cellIs" dxfId="2168" priority="2113" operator="equal">
      <formula>"jan."</formula>
    </cfRule>
  </conditionalFormatting>
  <conditionalFormatting sqref="J9">
    <cfRule type="cellIs" dxfId="2167" priority="2111" operator="equal">
      <formula>"jan."</formula>
    </cfRule>
  </conditionalFormatting>
  <conditionalFormatting sqref="H9">
    <cfRule type="cellIs" dxfId="2166" priority="2110" operator="equal">
      <formula>"jan."</formula>
    </cfRule>
  </conditionalFormatting>
  <conditionalFormatting sqref="I9">
    <cfRule type="cellIs" dxfId="2165" priority="2109" operator="equal">
      <formula>"jan."</formula>
    </cfRule>
  </conditionalFormatting>
  <conditionalFormatting sqref="H9">
    <cfRule type="cellIs" dxfId="2164" priority="2107" operator="equal">
      <formula>"jan."</formula>
    </cfRule>
  </conditionalFormatting>
  <conditionalFormatting sqref="H9">
    <cfRule type="cellIs" dxfId="2163" priority="2105" operator="equal">
      <formula>"jan."</formula>
    </cfRule>
  </conditionalFormatting>
  <conditionalFormatting sqref="I9">
    <cfRule type="cellIs" dxfId="2162" priority="2104" operator="equal">
      <formula>"jan."</formula>
    </cfRule>
  </conditionalFormatting>
  <conditionalFormatting sqref="H9">
    <cfRule type="cellIs" dxfId="2161" priority="2102" operator="equal">
      <formula>"jan."</formula>
    </cfRule>
  </conditionalFormatting>
  <conditionalFormatting sqref="J9">
    <cfRule type="cellIs" dxfId="2160" priority="2101" operator="equal">
      <formula>"jan."</formula>
    </cfRule>
  </conditionalFormatting>
  <conditionalFormatting sqref="I9">
    <cfRule type="cellIs" dxfId="2159" priority="2100" operator="equal">
      <formula>"jan."</formula>
    </cfRule>
  </conditionalFormatting>
  <conditionalFormatting sqref="H9">
    <cfRule type="cellIs" dxfId="2158" priority="2099" operator="equal">
      <formula>"jan."</formula>
    </cfRule>
  </conditionalFormatting>
  <conditionalFormatting sqref="I9">
    <cfRule type="cellIs" dxfId="2157" priority="2098" operator="equal">
      <formula>"jan."</formula>
    </cfRule>
  </conditionalFormatting>
  <conditionalFormatting sqref="H9">
    <cfRule type="cellIs" dxfId="2156" priority="2097" operator="equal">
      <formula>"jan."</formula>
    </cfRule>
  </conditionalFormatting>
  <conditionalFormatting sqref="G9">
    <cfRule type="cellIs" dxfId="2155" priority="2095" operator="equal">
      <formula>"jan."</formula>
    </cfRule>
  </conditionalFormatting>
  <conditionalFormatting sqref="H9">
    <cfRule type="cellIs" dxfId="2154" priority="2094" operator="equal">
      <formula>"jan."</formula>
    </cfRule>
  </conditionalFormatting>
  <conditionalFormatting sqref="J9">
    <cfRule type="cellIs" dxfId="2153" priority="2093" operator="equal">
      <formula>"jan."</formula>
    </cfRule>
  </conditionalFormatting>
  <conditionalFormatting sqref="G9">
    <cfRule type="cellIs" dxfId="2152" priority="2091" operator="equal">
      <formula>"jan."</formula>
    </cfRule>
  </conditionalFormatting>
  <conditionalFormatting sqref="G9">
    <cfRule type="cellIs" dxfId="2151" priority="2089" operator="equal">
      <formula>"jan."</formula>
    </cfRule>
  </conditionalFormatting>
  <conditionalFormatting sqref="H9">
    <cfRule type="cellIs" dxfId="2150" priority="2088" operator="equal">
      <formula>"jan."</formula>
    </cfRule>
  </conditionalFormatting>
  <conditionalFormatting sqref="G9">
    <cfRule type="cellIs" dxfId="2149" priority="2086" operator="equal">
      <formula>"jan."</formula>
    </cfRule>
  </conditionalFormatting>
  <conditionalFormatting sqref="I9">
    <cfRule type="cellIs" dxfId="2148" priority="2085" operator="equal">
      <formula>"jan."</formula>
    </cfRule>
  </conditionalFormatting>
  <conditionalFormatting sqref="H9">
    <cfRule type="cellIs" dxfId="2147" priority="2083" operator="equal">
      <formula>"jan."</formula>
    </cfRule>
  </conditionalFormatting>
  <conditionalFormatting sqref="H9">
    <cfRule type="cellIs" dxfId="2146" priority="2081" operator="equal">
      <formula>"jan."</formula>
    </cfRule>
  </conditionalFormatting>
  <conditionalFormatting sqref="I9">
    <cfRule type="cellIs" dxfId="2145" priority="2080" operator="equal">
      <formula>"jan."</formula>
    </cfRule>
  </conditionalFormatting>
  <conditionalFormatting sqref="H9">
    <cfRule type="cellIs" dxfId="2144" priority="2078" operator="equal">
      <formula>"jan."</formula>
    </cfRule>
  </conditionalFormatting>
  <conditionalFormatting sqref="H9">
    <cfRule type="cellIs" dxfId="2143" priority="2076" operator="equal">
      <formula>"jan."</formula>
    </cfRule>
  </conditionalFormatting>
  <conditionalFormatting sqref="H9">
    <cfRule type="cellIs" dxfId="2142" priority="2074" operator="equal">
      <formula>"jan."</formula>
    </cfRule>
  </conditionalFormatting>
  <conditionalFormatting sqref="H9">
    <cfRule type="cellIs" dxfId="2141" priority="2072" operator="equal">
      <formula>"jan."</formula>
    </cfRule>
  </conditionalFormatting>
  <conditionalFormatting sqref="F9">
    <cfRule type="cellIs" dxfId="2140" priority="2071" operator="equal">
      <formula>"jan."</formula>
    </cfRule>
  </conditionalFormatting>
  <conditionalFormatting sqref="G9">
    <cfRule type="cellIs" dxfId="2139" priority="2070" operator="equal">
      <formula>"jan."</formula>
    </cfRule>
  </conditionalFormatting>
  <conditionalFormatting sqref="I9">
    <cfRule type="cellIs" dxfId="2138" priority="2069" operator="equal">
      <formula>"jan."</formula>
    </cfRule>
  </conditionalFormatting>
  <conditionalFormatting sqref="H9">
    <cfRule type="cellIs" dxfId="2137" priority="2068" operator="equal">
      <formula>"jan."</formula>
    </cfRule>
  </conditionalFormatting>
  <conditionalFormatting sqref="G9">
    <cfRule type="cellIs" dxfId="2136" priority="2067" operator="equal">
      <formula>"jan."</formula>
    </cfRule>
  </conditionalFormatting>
  <conditionalFormatting sqref="H9">
    <cfRule type="cellIs" dxfId="2135" priority="2064" operator="equal">
      <formula>"jan."</formula>
    </cfRule>
  </conditionalFormatting>
  <conditionalFormatting sqref="G9">
    <cfRule type="cellIs" dxfId="2134" priority="2065" operator="equal">
      <formula>"jan."</formula>
    </cfRule>
  </conditionalFormatting>
  <conditionalFormatting sqref="F9">
    <cfRule type="cellIs" dxfId="2133" priority="2063" operator="equal">
      <formula>"jan."</formula>
    </cfRule>
  </conditionalFormatting>
  <conditionalFormatting sqref="G9">
    <cfRule type="cellIs" dxfId="2132" priority="2062" operator="equal">
      <formula>"jan."</formula>
    </cfRule>
  </conditionalFormatting>
  <conditionalFormatting sqref="I9">
    <cfRule type="cellIs" dxfId="2131" priority="2061" operator="equal">
      <formula>"jan."</formula>
    </cfRule>
  </conditionalFormatting>
  <conditionalFormatting sqref="G9">
    <cfRule type="cellIs" dxfId="2130" priority="2060" operator="equal">
      <formula>"jan."</formula>
    </cfRule>
  </conditionalFormatting>
  <conditionalFormatting sqref="F9">
    <cfRule type="cellIs" dxfId="2129" priority="2059" operator="equal">
      <formula>"jan."</formula>
    </cfRule>
  </conditionalFormatting>
  <conditionalFormatting sqref="G9">
    <cfRule type="cellIs" dxfId="2128" priority="2058" operator="equal">
      <formula>"jan."</formula>
    </cfRule>
  </conditionalFormatting>
  <conditionalFormatting sqref="F9">
    <cfRule type="cellIs" dxfId="2127" priority="2057" operator="equal">
      <formula>"jan."</formula>
    </cfRule>
  </conditionalFormatting>
  <conditionalFormatting sqref="G9">
    <cfRule type="cellIs" dxfId="2126" priority="2056" operator="equal">
      <formula>"jan."</formula>
    </cfRule>
  </conditionalFormatting>
  <conditionalFormatting sqref="F9">
    <cfRule type="cellIs" dxfId="2125" priority="2055" operator="equal">
      <formula>"jan."</formula>
    </cfRule>
  </conditionalFormatting>
  <conditionalFormatting sqref="H9">
    <cfRule type="cellIs" dxfId="2124" priority="2054" operator="equal">
      <formula>"jan."</formula>
    </cfRule>
  </conditionalFormatting>
  <conditionalFormatting sqref="I9">
    <cfRule type="cellIs" dxfId="2123" priority="2053" operator="equal">
      <formula>"jan."</formula>
    </cfRule>
  </conditionalFormatting>
  <conditionalFormatting sqref="H9">
    <cfRule type="cellIs" dxfId="2122" priority="2052" operator="equal">
      <formula>"jan."</formula>
    </cfRule>
  </conditionalFormatting>
  <conditionalFormatting sqref="I9">
    <cfRule type="cellIs" dxfId="2121" priority="2051" operator="equal">
      <formula>"jan."</formula>
    </cfRule>
  </conditionalFormatting>
  <conditionalFormatting sqref="H9">
    <cfRule type="cellIs" dxfId="2120" priority="2050" operator="equal">
      <formula>"jan."</formula>
    </cfRule>
  </conditionalFormatting>
  <conditionalFormatting sqref="I9">
    <cfRule type="cellIs" dxfId="2119" priority="2049" operator="equal">
      <formula>"jan."</formula>
    </cfRule>
  </conditionalFormatting>
  <conditionalFormatting sqref="G9">
    <cfRule type="cellIs" dxfId="2118" priority="2048" operator="equal">
      <formula>"jan."</formula>
    </cfRule>
  </conditionalFormatting>
  <conditionalFormatting sqref="H9">
    <cfRule type="cellIs" dxfId="2117" priority="2047" operator="equal">
      <formula>"jan."</formula>
    </cfRule>
  </conditionalFormatting>
  <conditionalFormatting sqref="H9">
    <cfRule type="cellIs" dxfId="2116" priority="2046" operator="equal">
      <formula>"jan."</formula>
    </cfRule>
  </conditionalFormatting>
  <conditionalFormatting sqref="G9">
    <cfRule type="cellIs" dxfId="2115" priority="2045" operator="equal">
      <formula>"jan."</formula>
    </cfRule>
  </conditionalFormatting>
  <conditionalFormatting sqref="H9">
    <cfRule type="cellIs" dxfId="2114" priority="2044" operator="equal">
      <formula>"jan."</formula>
    </cfRule>
  </conditionalFormatting>
  <conditionalFormatting sqref="G9">
    <cfRule type="cellIs" dxfId="2113" priority="2043" operator="equal">
      <formula>"jan."</formula>
    </cfRule>
  </conditionalFormatting>
  <conditionalFormatting sqref="H9">
    <cfRule type="cellIs" dxfId="2112" priority="2042" operator="equal">
      <formula>"jan."</formula>
    </cfRule>
  </conditionalFormatting>
  <conditionalFormatting sqref="F9">
    <cfRule type="cellIs" dxfId="2111" priority="2041" operator="equal">
      <formula>"jan."</formula>
    </cfRule>
  </conditionalFormatting>
  <conditionalFormatting sqref="G9">
    <cfRule type="cellIs" dxfId="2110" priority="2040" operator="equal">
      <formula>"jan."</formula>
    </cfRule>
  </conditionalFormatting>
  <conditionalFormatting sqref="I9">
    <cfRule type="cellIs" dxfId="2109" priority="2039" operator="equal">
      <formula>"jan."</formula>
    </cfRule>
  </conditionalFormatting>
  <conditionalFormatting sqref="H9">
    <cfRule type="cellIs" dxfId="2108" priority="2038" operator="equal">
      <formula>"jan."</formula>
    </cfRule>
  </conditionalFormatting>
  <conditionalFormatting sqref="G9">
    <cfRule type="cellIs" dxfId="2107" priority="2037" operator="equal">
      <formula>"jan."</formula>
    </cfRule>
  </conditionalFormatting>
  <conditionalFormatting sqref="H9">
    <cfRule type="cellIs" dxfId="2106" priority="2036" operator="equal">
      <formula>"jan."</formula>
    </cfRule>
  </conditionalFormatting>
  <conditionalFormatting sqref="G9">
    <cfRule type="cellIs" dxfId="2105" priority="2035" operator="equal">
      <formula>"jan."</formula>
    </cfRule>
  </conditionalFormatting>
  <conditionalFormatting sqref="H9">
    <cfRule type="cellIs" dxfId="2104" priority="2034" operator="equal">
      <formula>"jan."</formula>
    </cfRule>
  </conditionalFormatting>
  <conditionalFormatting sqref="F9">
    <cfRule type="cellIs" dxfId="2103" priority="2033" operator="equal">
      <formula>"jan."</formula>
    </cfRule>
  </conditionalFormatting>
  <conditionalFormatting sqref="G9">
    <cfRule type="cellIs" dxfId="2102" priority="2032" operator="equal">
      <formula>"jan."</formula>
    </cfRule>
  </conditionalFormatting>
  <conditionalFormatting sqref="I9">
    <cfRule type="cellIs" dxfId="2101" priority="2031" operator="equal">
      <formula>"jan."</formula>
    </cfRule>
  </conditionalFormatting>
  <conditionalFormatting sqref="G9">
    <cfRule type="cellIs" dxfId="2100" priority="2030" operator="equal">
      <formula>"jan."</formula>
    </cfRule>
  </conditionalFormatting>
  <conditionalFormatting sqref="F9">
    <cfRule type="cellIs" dxfId="2099" priority="2029" operator="equal">
      <formula>"jan."</formula>
    </cfRule>
  </conditionalFormatting>
  <conditionalFormatting sqref="G9">
    <cfRule type="cellIs" dxfId="2098" priority="2028" operator="equal">
      <formula>"jan."</formula>
    </cfRule>
  </conditionalFormatting>
  <conditionalFormatting sqref="F9">
    <cfRule type="cellIs" dxfId="2097" priority="2027" operator="equal">
      <formula>"jan."</formula>
    </cfRule>
  </conditionalFormatting>
  <conditionalFormatting sqref="G9">
    <cfRule type="cellIs" dxfId="2096" priority="2026" operator="equal">
      <formula>"jan."</formula>
    </cfRule>
  </conditionalFormatting>
  <conditionalFormatting sqref="F9">
    <cfRule type="cellIs" dxfId="2095" priority="2025" operator="equal">
      <formula>"jan."</formula>
    </cfRule>
  </conditionalFormatting>
  <conditionalFormatting sqref="H9">
    <cfRule type="cellIs" dxfId="2094" priority="2024" operator="equal">
      <formula>"jan."</formula>
    </cfRule>
  </conditionalFormatting>
  <conditionalFormatting sqref="H9">
    <cfRule type="cellIs" dxfId="2093" priority="2023" operator="equal">
      <formula>"jan."</formula>
    </cfRule>
  </conditionalFormatting>
  <conditionalFormatting sqref="G9">
    <cfRule type="cellIs" dxfId="2092" priority="2022" operator="equal">
      <formula>"jan."</formula>
    </cfRule>
  </conditionalFormatting>
  <conditionalFormatting sqref="H9">
    <cfRule type="cellIs" dxfId="2091" priority="2021" operator="equal">
      <formula>"jan."</formula>
    </cfRule>
  </conditionalFormatting>
  <conditionalFormatting sqref="G9">
    <cfRule type="cellIs" dxfId="2090" priority="2020" operator="equal">
      <formula>"jan."</formula>
    </cfRule>
  </conditionalFormatting>
  <conditionalFormatting sqref="H9">
    <cfRule type="cellIs" dxfId="2089" priority="2019" operator="equal">
      <formula>"jan."</formula>
    </cfRule>
  </conditionalFormatting>
  <conditionalFormatting sqref="F9">
    <cfRule type="cellIs" dxfId="2088" priority="2018" operator="equal">
      <formula>"jan."</formula>
    </cfRule>
  </conditionalFormatting>
  <conditionalFormatting sqref="G9">
    <cfRule type="cellIs" dxfId="2087" priority="2017" operator="equal">
      <formula>"jan."</formula>
    </cfRule>
  </conditionalFormatting>
  <conditionalFormatting sqref="I9">
    <cfRule type="cellIs" dxfId="2086" priority="2016" operator="equal">
      <formula>"jan."</formula>
    </cfRule>
  </conditionalFormatting>
  <conditionalFormatting sqref="G9">
    <cfRule type="cellIs" dxfId="2085" priority="2015" operator="equal">
      <formula>"jan."</formula>
    </cfRule>
  </conditionalFormatting>
  <conditionalFormatting sqref="F9">
    <cfRule type="cellIs" dxfId="2084" priority="2014" operator="equal">
      <formula>"jan."</formula>
    </cfRule>
  </conditionalFormatting>
  <conditionalFormatting sqref="G9">
    <cfRule type="cellIs" dxfId="2083" priority="2013" operator="equal">
      <formula>"jan."</formula>
    </cfRule>
  </conditionalFormatting>
  <conditionalFormatting sqref="F9">
    <cfRule type="cellIs" dxfId="2082" priority="2012" operator="equal">
      <formula>"jan."</formula>
    </cfRule>
  </conditionalFormatting>
  <conditionalFormatting sqref="G9">
    <cfRule type="cellIs" dxfId="2081" priority="2011" operator="equal">
      <formula>"jan."</formula>
    </cfRule>
  </conditionalFormatting>
  <conditionalFormatting sqref="F9">
    <cfRule type="cellIs" dxfId="2080" priority="2010" operator="equal">
      <formula>"jan."</formula>
    </cfRule>
  </conditionalFormatting>
  <conditionalFormatting sqref="H9">
    <cfRule type="cellIs" dxfId="2079" priority="2009" operator="equal">
      <formula>"jan."</formula>
    </cfRule>
  </conditionalFormatting>
  <conditionalFormatting sqref="G9">
    <cfRule type="cellIs" dxfId="2078" priority="2008" operator="equal">
      <formula>"jan."</formula>
    </cfRule>
  </conditionalFormatting>
  <conditionalFormatting sqref="F9">
    <cfRule type="cellIs" dxfId="2077" priority="2007" operator="equal">
      <formula>"jan."</formula>
    </cfRule>
  </conditionalFormatting>
  <conditionalFormatting sqref="G9">
    <cfRule type="cellIs" dxfId="2076" priority="2006" operator="equal">
      <formula>"jan."</formula>
    </cfRule>
  </conditionalFormatting>
  <conditionalFormatting sqref="F9">
    <cfRule type="cellIs" dxfId="2075" priority="2005" operator="equal">
      <formula>"jan."</formula>
    </cfRule>
  </conditionalFormatting>
  <conditionalFormatting sqref="G9">
    <cfRule type="cellIs" dxfId="2074" priority="2004" operator="equal">
      <formula>"jan."</formula>
    </cfRule>
  </conditionalFormatting>
  <conditionalFormatting sqref="F9">
    <cfRule type="cellIs" dxfId="2073" priority="2003" operator="equal">
      <formula>"jan."</formula>
    </cfRule>
  </conditionalFormatting>
  <conditionalFormatting sqref="H9">
    <cfRule type="cellIs" dxfId="2072" priority="2002" operator="equal">
      <formula>"jan."</formula>
    </cfRule>
  </conditionalFormatting>
  <conditionalFormatting sqref="F9">
    <cfRule type="cellIs" dxfId="2071" priority="2001" operator="equal">
      <formula>"jan."</formula>
    </cfRule>
  </conditionalFormatting>
  <conditionalFormatting sqref="F9">
    <cfRule type="cellIs" dxfId="2070" priority="2000" operator="equal">
      <formula>"jan."</formula>
    </cfRule>
  </conditionalFormatting>
  <conditionalFormatting sqref="F9">
    <cfRule type="cellIs" dxfId="2069" priority="1999" operator="equal">
      <formula>"jan."</formula>
    </cfRule>
  </conditionalFormatting>
  <conditionalFormatting sqref="E9">
    <cfRule type="cellIs" dxfId="2068" priority="1998" operator="equal">
      <formula>"jan."</formula>
    </cfRule>
  </conditionalFormatting>
  <conditionalFormatting sqref="G9">
    <cfRule type="cellIs" dxfId="2067" priority="1997" operator="equal">
      <formula>"jan."</formula>
    </cfRule>
  </conditionalFormatting>
  <conditionalFormatting sqref="J9">
    <cfRule type="cellIs" dxfId="2066" priority="1996" operator="equal">
      <formula>"jan."</formula>
    </cfRule>
  </conditionalFormatting>
  <conditionalFormatting sqref="I9">
    <cfRule type="cellIs" dxfId="2065" priority="1995" operator="equal">
      <formula>"jan."</formula>
    </cfRule>
  </conditionalFormatting>
  <conditionalFormatting sqref="H9">
    <cfRule type="cellIs" dxfId="2064" priority="1994" operator="equal">
      <formula>"jan."</formula>
    </cfRule>
  </conditionalFormatting>
  <conditionalFormatting sqref="I9">
    <cfRule type="cellIs" dxfId="2063" priority="1993" operator="equal">
      <formula>"jan."</formula>
    </cfRule>
  </conditionalFormatting>
  <conditionalFormatting sqref="H9">
    <cfRule type="cellIs" dxfId="2062" priority="1992" operator="equal">
      <formula>"jan."</formula>
    </cfRule>
  </conditionalFormatting>
  <conditionalFormatting sqref="I9">
    <cfRule type="cellIs" dxfId="2061" priority="1991" operator="equal">
      <formula>"jan."</formula>
    </cfRule>
  </conditionalFormatting>
  <conditionalFormatting sqref="G9">
    <cfRule type="cellIs" dxfId="2060" priority="1990" operator="equal">
      <formula>"jan."</formula>
    </cfRule>
  </conditionalFormatting>
  <conditionalFormatting sqref="H9">
    <cfRule type="cellIs" dxfId="2059" priority="1989" operator="equal">
      <formula>"jan."</formula>
    </cfRule>
  </conditionalFormatting>
  <conditionalFormatting sqref="H9">
    <cfRule type="cellIs" dxfId="2058" priority="1988" operator="equal">
      <formula>"jan."</formula>
    </cfRule>
  </conditionalFormatting>
  <conditionalFormatting sqref="G9">
    <cfRule type="cellIs" dxfId="2057" priority="1987" operator="equal">
      <formula>"jan."</formula>
    </cfRule>
  </conditionalFormatting>
  <conditionalFormatting sqref="H9">
    <cfRule type="cellIs" dxfId="2056" priority="1986" operator="equal">
      <formula>"jan."</formula>
    </cfRule>
  </conditionalFormatting>
  <conditionalFormatting sqref="G9">
    <cfRule type="cellIs" dxfId="2055" priority="1985" operator="equal">
      <formula>"jan."</formula>
    </cfRule>
  </conditionalFormatting>
  <conditionalFormatting sqref="H9">
    <cfRule type="cellIs" dxfId="2054" priority="1984" operator="equal">
      <formula>"jan."</formula>
    </cfRule>
  </conditionalFormatting>
  <conditionalFormatting sqref="F9">
    <cfRule type="cellIs" dxfId="2053" priority="1983" operator="equal">
      <formula>"jan."</formula>
    </cfRule>
  </conditionalFormatting>
  <conditionalFormatting sqref="G9">
    <cfRule type="cellIs" dxfId="2052" priority="1982" operator="equal">
      <formula>"jan."</formula>
    </cfRule>
  </conditionalFormatting>
  <conditionalFormatting sqref="I9">
    <cfRule type="cellIs" dxfId="2051" priority="1981" operator="equal">
      <formula>"jan."</formula>
    </cfRule>
  </conditionalFormatting>
  <conditionalFormatting sqref="H9">
    <cfRule type="cellIs" dxfId="2050" priority="1980" operator="equal">
      <formula>"jan."</formula>
    </cfRule>
  </conditionalFormatting>
  <conditionalFormatting sqref="G9">
    <cfRule type="cellIs" dxfId="2049" priority="1979" operator="equal">
      <formula>"jan."</formula>
    </cfRule>
  </conditionalFormatting>
  <conditionalFormatting sqref="H9">
    <cfRule type="cellIs" dxfId="2048" priority="1978" operator="equal">
      <formula>"jan."</formula>
    </cfRule>
  </conditionalFormatting>
  <conditionalFormatting sqref="G9">
    <cfRule type="cellIs" dxfId="2047" priority="1977" operator="equal">
      <formula>"jan."</formula>
    </cfRule>
  </conditionalFormatting>
  <conditionalFormatting sqref="H9">
    <cfRule type="cellIs" dxfId="2046" priority="1976" operator="equal">
      <formula>"jan."</formula>
    </cfRule>
  </conditionalFormatting>
  <conditionalFormatting sqref="F9">
    <cfRule type="cellIs" dxfId="2045" priority="1975" operator="equal">
      <formula>"jan."</formula>
    </cfRule>
  </conditionalFormatting>
  <conditionalFormatting sqref="G9">
    <cfRule type="cellIs" dxfId="2044" priority="1974" operator="equal">
      <formula>"jan."</formula>
    </cfRule>
  </conditionalFormatting>
  <conditionalFormatting sqref="I9">
    <cfRule type="cellIs" dxfId="2043" priority="1973" operator="equal">
      <formula>"jan."</formula>
    </cfRule>
  </conditionalFormatting>
  <conditionalFormatting sqref="G9">
    <cfRule type="cellIs" dxfId="2042" priority="1972" operator="equal">
      <formula>"jan."</formula>
    </cfRule>
  </conditionalFormatting>
  <conditionalFormatting sqref="F9">
    <cfRule type="cellIs" dxfId="2041" priority="1971" operator="equal">
      <formula>"jan."</formula>
    </cfRule>
  </conditionalFormatting>
  <conditionalFormatting sqref="G9">
    <cfRule type="cellIs" dxfId="2040" priority="1970" operator="equal">
      <formula>"jan."</formula>
    </cfRule>
  </conditionalFormatting>
  <conditionalFormatting sqref="F9">
    <cfRule type="cellIs" dxfId="2039" priority="1969" operator="equal">
      <formula>"jan."</formula>
    </cfRule>
  </conditionalFormatting>
  <conditionalFormatting sqref="G9">
    <cfRule type="cellIs" dxfId="2038" priority="1968" operator="equal">
      <formula>"jan."</formula>
    </cfRule>
  </conditionalFormatting>
  <conditionalFormatting sqref="F9">
    <cfRule type="cellIs" dxfId="2037" priority="1967" operator="equal">
      <formula>"jan."</formula>
    </cfRule>
  </conditionalFormatting>
  <conditionalFormatting sqref="H9">
    <cfRule type="cellIs" dxfId="2036" priority="1966" operator="equal">
      <formula>"jan."</formula>
    </cfRule>
  </conditionalFormatting>
  <conditionalFormatting sqref="H9">
    <cfRule type="cellIs" dxfId="2035" priority="1965" operator="equal">
      <formula>"jan."</formula>
    </cfRule>
  </conditionalFormatting>
  <conditionalFormatting sqref="G9">
    <cfRule type="cellIs" dxfId="2034" priority="1964" operator="equal">
      <formula>"jan."</formula>
    </cfRule>
  </conditionalFormatting>
  <conditionalFormatting sqref="H9">
    <cfRule type="cellIs" dxfId="2033" priority="1963" operator="equal">
      <formula>"jan."</formula>
    </cfRule>
  </conditionalFormatting>
  <conditionalFormatting sqref="G9">
    <cfRule type="cellIs" dxfId="2032" priority="1962" operator="equal">
      <formula>"jan."</formula>
    </cfRule>
  </conditionalFormatting>
  <conditionalFormatting sqref="H9">
    <cfRule type="cellIs" dxfId="2031" priority="1961" operator="equal">
      <formula>"jan."</formula>
    </cfRule>
  </conditionalFormatting>
  <conditionalFormatting sqref="F9">
    <cfRule type="cellIs" dxfId="2030" priority="1960" operator="equal">
      <formula>"jan."</formula>
    </cfRule>
  </conditionalFormatting>
  <conditionalFormatting sqref="G9">
    <cfRule type="cellIs" dxfId="2029" priority="1959" operator="equal">
      <formula>"jan."</formula>
    </cfRule>
  </conditionalFormatting>
  <conditionalFormatting sqref="I9">
    <cfRule type="cellIs" dxfId="2028" priority="1958" operator="equal">
      <formula>"jan."</formula>
    </cfRule>
  </conditionalFormatting>
  <conditionalFormatting sqref="G9">
    <cfRule type="cellIs" dxfId="2027" priority="1957" operator="equal">
      <formula>"jan."</formula>
    </cfRule>
  </conditionalFormatting>
  <conditionalFormatting sqref="F9">
    <cfRule type="cellIs" dxfId="2026" priority="1956" operator="equal">
      <formula>"jan."</formula>
    </cfRule>
  </conditionalFormatting>
  <conditionalFormatting sqref="G9">
    <cfRule type="cellIs" dxfId="2025" priority="1955" operator="equal">
      <formula>"jan."</formula>
    </cfRule>
  </conditionalFormatting>
  <conditionalFormatting sqref="F9">
    <cfRule type="cellIs" dxfId="2024" priority="1954" operator="equal">
      <formula>"jan."</formula>
    </cfRule>
  </conditionalFormatting>
  <conditionalFormatting sqref="G9">
    <cfRule type="cellIs" dxfId="2023" priority="1953" operator="equal">
      <formula>"jan."</formula>
    </cfRule>
  </conditionalFormatting>
  <conditionalFormatting sqref="F9">
    <cfRule type="cellIs" dxfId="2022" priority="1952" operator="equal">
      <formula>"jan."</formula>
    </cfRule>
  </conditionalFormatting>
  <conditionalFormatting sqref="H9">
    <cfRule type="cellIs" dxfId="2021" priority="1951" operator="equal">
      <formula>"jan."</formula>
    </cfRule>
  </conditionalFormatting>
  <conditionalFormatting sqref="G9">
    <cfRule type="cellIs" dxfId="2020" priority="1950" operator="equal">
      <formula>"jan."</formula>
    </cfRule>
  </conditionalFormatting>
  <conditionalFormatting sqref="F9">
    <cfRule type="cellIs" dxfId="2019" priority="1949" operator="equal">
      <formula>"jan."</formula>
    </cfRule>
  </conditionalFormatting>
  <conditionalFormatting sqref="G9">
    <cfRule type="cellIs" dxfId="2018" priority="1948" operator="equal">
      <formula>"jan."</formula>
    </cfRule>
  </conditionalFormatting>
  <conditionalFormatting sqref="F9">
    <cfRule type="cellIs" dxfId="2017" priority="1947" operator="equal">
      <formula>"jan."</formula>
    </cfRule>
  </conditionalFormatting>
  <conditionalFormatting sqref="G9">
    <cfRule type="cellIs" dxfId="2016" priority="1946" operator="equal">
      <formula>"jan."</formula>
    </cfRule>
  </conditionalFormatting>
  <conditionalFormatting sqref="F9">
    <cfRule type="cellIs" dxfId="2015" priority="1945" operator="equal">
      <formula>"jan."</formula>
    </cfRule>
  </conditionalFormatting>
  <conditionalFormatting sqref="H9">
    <cfRule type="cellIs" dxfId="2014" priority="1944" operator="equal">
      <formula>"jan."</formula>
    </cfRule>
  </conditionalFormatting>
  <conditionalFormatting sqref="F9">
    <cfRule type="cellIs" dxfId="2013" priority="1943" operator="equal">
      <formula>"jan."</formula>
    </cfRule>
  </conditionalFormatting>
  <conditionalFormatting sqref="F9">
    <cfRule type="cellIs" dxfId="2012" priority="1942" operator="equal">
      <formula>"jan."</formula>
    </cfRule>
  </conditionalFormatting>
  <conditionalFormatting sqref="F9">
    <cfRule type="cellIs" dxfId="2011" priority="1941" operator="equal">
      <formula>"jan."</formula>
    </cfRule>
  </conditionalFormatting>
  <conditionalFormatting sqref="E9">
    <cfRule type="cellIs" dxfId="2010" priority="1940" operator="equal">
      <formula>"jan."</formula>
    </cfRule>
  </conditionalFormatting>
  <conditionalFormatting sqref="G9">
    <cfRule type="cellIs" dxfId="2009" priority="1939" operator="equal">
      <formula>"jan."</formula>
    </cfRule>
  </conditionalFormatting>
  <conditionalFormatting sqref="H9">
    <cfRule type="cellIs" dxfId="2008" priority="1938" operator="equal">
      <formula>"jan."</formula>
    </cfRule>
  </conditionalFormatting>
  <conditionalFormatting sqref="G9">
    <cfRule type="cellIs" dxfId="2007" priority="1937" operator="equal">
      <formula>"jan."</formula>
    </cfRule>
  </conditionalFormatting>
  <conditionalFormatting sqref="H9">
    <cfRule type="cellIs" dxfId="2006" priority="1936" operator="equal">
      <formula>"jan."</formula>
    </cfRule>
  </conditionalFormatting>
  <conditionalFormatting sqref="G9">
    <cfRule type="cellIs" dxfId="2005" priority="1935" operator="equal">
      <formula>"jan."</formula>
    </cfRule>
  </conditionalFormatting>
  <conditionalFormatting sqref="H9">
    <cfRule type="cellIs" dxfId="2004" priority="1934" operator="equal">
      <formula>"jan."</formula>
    </cfRule>
  </conditionalFormatting>
  <conditionalFormatting sqref="F9">
    <cfRule type="cellIs" dxfId="2003" priority="1933" operator="equal">
      <formula>"jan."</formula>
    </cfRule>
  </conditionalFormatting>
  <conditionalFormatting sqref="G9">
    <cfRule type="cellIs" dxfId="2002" priority="1932" operator="equal">
      <formula>"jan."</formula>
    </cfRule>
  </conditionalFormatting>
  <conditionalFormatting sqref="G9">
    <cfRule type="cellIs" dxfId="2001" priority="1931" operator="equal">
      <formula>"jan."</formula>
    </cfRule>
  </conditionalFormatting>
  <conditionalFormatting sqref="F9">
    <cfRule type="cellIs" dxfId="2000" priority="1930" operator="equal">
      <formula>"jan."</formula>
    </cfRule>
  </conditionalFormatting>
  <conditionalFormatting sqref="G9">
    <cfRule type="cellIs" dxfId="1999" priority="1929" operator="equal">
      <formula>"jan."</formula>
    </cfRule>
  </conditionalFormatting>
  <conditionalFormatting sqref="F9">
    <cfRule type="cellIs" dxfId="1998" priority="1928" operator="equal">
      <formula>"jan."</formula>
    </cfRule>
  </conditionalFormatting>
  <conditionalFormatting sqref="G9">
    <cfRule type="cellIs" dxfId="1997" priority="1927" operator="equal">
      <formula>"jan."</formula>
    </cfRule>
  </conditionalFormatting>
  <conditionalFormatting sqref="F9">
    <cfRule type="cellIs" dxfId="1996" priority="1926" operator="equal">
      <formula>"jan."</formula>
    </cfRule>
  </conditionalFormatting>
  <conditionalFormatting sqref="H9">
    <cfRule type="cellIs" dxfId="1995" priority="1925" operator="equal">
      <formula>"jan."</formula>
    </cfRule>
  </conditionalFormatting>
  <conditionalFormatting sqref="G9">
    <cfRule type="cellIs" dxfId="1994" priority="1924" operator="equal">
      <formula>"jan."</formula>
    </cfRule>
  </conditionalFormatting>
  <conditionalFormatting sqref="F9">
    <cfRule type="cellIs" dxfId="1993" priority="1923" operator="equal">
      <formula>"jan."</formula>
    </cfRule>
  </conditionalFormatting>
  <conditionalFormatting sqref="G9">
    <cfRule type="cellIs" dxfId="1992" priority="1922" operator="equal">
      <formula>"jan."</formula>
    </cfRule>
  </conditionalFormatting>
  <conditionalFormatting sqref="F9">
    <cfRule type="cellIs" dxfId="1991" priority="1921" operator="equal">
      <formula>"jan."</formula>
    </cfRule>
  </conditionalFormatting>
  <conditionalFormatting sqref="G9">
    <cfRule type="cellIs" dxfId="1990" priority="1920" operator="equal">
      <formula>"jan."</formula>
    </cfRule>
  </conditionalFormatting>
  <conditionalFormatting sqref="F9">
    <cfRule type="cellIs" dxfId="1989" priority="1919" operator="equal">
      <formula>"jan."</formula>
    </cfRule>
  </conditionalFormatting>
  <conditionalFormatting sqref="H9">
    <cfRule type="cellIs" dxfId="1988" priority="1918" operator="equal">
      <formula>"jan."</formula>
    </cfRule>
  </conditionalFormatting>
  <conditionalFormatting sqref="F9">
    <cfRule type="cellIs" dxfId="1987" priority="1917" operator="equal">
      <formula>"jan."</formula>
    </cfRule>
  </conditionalFormatting>
  <conditionalFormatting sqref="F9">
    <cfRule type="cellIs" dxfId="1986" priority="1916" operator="equal">
      <formula>"jan."</formula>
    </cfRule>
  </conditionalFormatting>
  <conditionalFormatting sqref="F9">
    <cfRule type="cellIs" dxfId="1985" priority="1915" operator="equal">
      <formula>"jan."</formula>
    </cfRule>
  </conditionalFormatting>
  <conditionalFormatting sqref="E9">
    <cfRule type="cellIs" dxfId="1984" priority="1914" operator="equal">
      <formula>"jan."</formula>
    </cfRule>
  </conditionalFormatting>
  <conditionalFormatting sqref="G9">
    <cfRule type="cellIs" dxfId="1983" priority="1913" operator="equal">
      <formula>"jan."</formula>
    </cfRule>
  </conditionalFormatting>
  <conditionalFormatting sqref="G9">
    <cfRule type="cellIs" dxfId="1982" priority="1912" operator="equal">
      <formula>"jan."</formula>
    </cfRule>
  </conditionalFormatting>
  <conditionalFormatting sqref="F9">
    <cfRule type="cellIs" dxfId="1981" priority="1911" operator="equal">
      <formula>"jan."</formula>
    </cfRule>
  </conditionalFormatting>
  <conditionalFormatting sqref="G9">
    <cfRule type="cellIs" dxfId="1980" priority="1910" operator="equal">
      <formula>"jan."</formula>
    </cfRule>
  </conditionalFormatting>
  <conditionalFormatting sqref="F9">
    <cfRule type="cellIs" dxfId="1979" priority="1909" operator="equal">
      <formula>"jan."</formula>
    </cfRule>
  </conditionalFormatting>
  <conditionalFormatting sqref="G9">
    <cfRule type="cellIs" dxfId="1978" priority="1908" operator="equal">
      <formula>"jan."</formula>
    </cfRule>
  </conditionalFormatting>
  <conditionalFormatting sqref="F9">
    <cfRule type="cellIs" dxfId="1977" priority="1907" operator="equal">
      <formula>"jan."</formula>
    </cfRule>
  </conditionalFormatting>
  <conditionalFormatting sqref="H9">
    <cfRule type="cellIs" dxfId="1976" priority="1906" operator="equal">
      <formula>"jan."</formula>
    </cfRule>
  </conditionalFormatting>
  <conditionalFormatting sqref="F9">
    <cfRule type="cellIs" dxfId="1975" priority="1905" operator="equal">
      <formula>"jan."</formula>
    </cfRule>
  </conditionalFormatting>
  <conditionalFormatting sqref="F9">
    <cfRule type="cellIs" dxfId="1974" priority="1904" operator="equal">
      <formula>"jan."</formula>
    </cfRule>
  </conditionalFormatting>
  <conditionalFormatting sqref="F9">
    <cfRule type="cellIs" dxfId="1973" priority="1903" operator="equal">
      <formula>"jan."</formula>
    </cfRule>
  </conditionalFormatting>
  <conditionalFormatting sqref="E9">
    <cfRule type="cellIs" dxfId="1972" priority="1902" operator="equal">
      <formula>"jan."</formula>
    </cfRule>
  </conditionalFormatting>
  <conditionalFormatting sqref="G9">
    <cfRule type="cellIs" dxfId="1971" priority="1901" operator="equal">
      <formula>"jan."</formula>
    </cfRule>
  </conditionalFormatting>
  <conditionalFormatting sqref="F9">
    <cfRule type="cellIs" dxfId="1970" priority="1900" operator="equal">
      <formula>"jan."</formula>
    </cfRule>
  </conditionalFormatting>
  <conditionalFormatting sqref="F9">
    <cfRule type="cellIs" dxfId="1969" priority="1899" operator="equal">
      <formula>"jan."</formula>
    </cfRule>
  </conditionalFormatting>
  <conditionalFormatting sqref="F9">
    <cfRule type="cellIs" dxfId="1968" priority="1898" operator="equal">
      <formula>"jan."</formula>
    </cfRule>
  </conditionalFormatting>
  <conditionalFormatting sqref="E9">
    <cfRule type="cellIs" dxfId="1967" priority="1897" operator="equal">
      <formula>"jan."</formula>
    </cfRule>
  </conditionalFormatting>
  <conditionalFormatting sqref="G9">
    <cfRule type="cellIs" dxfId="1966" priority="1896" operator="equal">
      <formula>"jan."</formula>
    </cfRule>
  </conditionalFormatting>
  <conditionalFormatting sqref="E9">
    <cfRule type="cellIs" dxfId="1965" priority="1895" operator="equal">
      <formula>"jan."</formula>
    </cfRule>
  </conditionalFormatting>
  <conditionalFormatting sqref="E9">
    <cfRule type="cellIs" dxfId="1964" priority="1894" operator="equal">
      <formula>"jan."</formula>
    </cfRule>
  </conditionalFormatting>
  <conditionalFormatting sqref="E9">
    <cfRule type="cellIs" dxfId="1963" priority="1893" operator="equal">
      <formula>"jan."</formula>
    </cfRule>
  </conditionalFormatting>
  <conditionalFormatting sqref="F9">
    <cfRule type="cellIs" dxfId="1962" priority="1892" operator="equal">
      <formula>"jan."</formula>
    </cfRule>
  </conditionalFormatting>
  <conditionalFormatting sqref="I9">
    <cfRule type="cellIs" dxfId="1961" priority="1891" operator="equal">
      <formula>"jan."</formula>
    </cfRule>
  </conditionalFormatting>
  <conditionalFormatting sqref="J9">
    <cfRule type="cellIs" dxfId="1960" priority="1890" operator="equal">
      <formula>"jan."</formula>
    </cfRule>
  </conditionalFormatting>
  <conditionalFormatting sqref="K9">
    <cfRule type="cellIs" dxfId="1959" priority="1889" operator="equal">
      <formula>"jan."</formula>
    </cfRule>
  </conditionalFormatting>
  <conditionalFormatting sqref="L9">
    <cfRule type="cellIs" dxfId="1958" priority="1888" operator="equal">
      <formula>"jan."</formula>
    </cfRule>
  </conditionalFormatting>
  <conditionalFormatting sqref="K9">
    <cfRule type="cellIs" dxfId="1957" priority="1887" operator="equal">
      <formula>"jan."</formula>
    </cfRule>
  </conditionalFormatting>
  <conditionalFormatting sqref="L9">
    <cfRule type="cellIs" dxfId="1956" priority="1886" operator="equal">
      <formula>"jan."</formula>
    </cfRule>
  </conditionalFormatting>
  <conditionalFormatting sqref="K9">
    <cfRule type="cellIs" dxfId="1955" priority="1885" operator="equal">
      <formula>"jan."</formula>
    </cfRule>
  </conditionalFormatting>
  <conditionalFormatting sqref="L9">
    <cfRule type="cellIs" dxfId="1954" priority="1884" operator="equal">
      <formula>"jan."</formula>
    </cfRule>
  </conditionalFormatting>
  <conditionalFormatting sqref="J9">
    <cfRule type="cellIs" dxfId="1953" priority="1883" operator="equal">
      <formula>"jan."</formula>
    </cfRule>
  </conditionalFormatting>
  <conditionalFormatting sqref="K9">
    <cfRule type="cellIs" dxfId="1952" priority="1882" operator="equal">
      <formula>"jan."</formula>
    </cfRule>
  </conditionalFormatting>
  <conditionalFormatting sqref="K9">
    <cfRule type="cellIs" dxfId="1951" priority="1881" operator="equal">
      <formula>"jan."</formula>
    </cfRule>
  </conditionalFormatting>
  <conditionalFormatting sqref="J9">
    <cfRule type="cellIs" dxfId="1950" priority="1880" operator="equal">
      <formula>"jan."</formula>
    </cfRule>
  </conditionalFormatting>
  <conditionalFormatting sqref="K9">
    <cfRule type="cellIs" dxfId="1949" priority="1879" operator="equal">
      <formula>"jan."</formula>
    </cfRule>
  </conditionalFormatting>
  <conditionalFormatting sqref="J9">
    <cfRule type="cellIs" dxfId="1948" priority="1878" operator="equal">
      <formula>"jan."</formula>
    </cfRule>
  </conditionalFormatting>
  <conditionalFormatting sqref="K9">
    <cfRule type="cellIs" dxfId="1947" priority="1877" operator="equal">
      <formula>"jan."</formula>
    </cfRule>
  </conditionalFormatting>
  <conditionalFormatting sqref="I9">
    <cfRule type="cellIs" dxfId="1946" priority="1876" operator="equal">
      <formula>"jan."</formula>
    </cfRule>
  </conditionalFormatting>
  <conditionalFormatting sqref="J9">
    <cfRule type="cellIs" dxfId="1945" priority="1875" operator="equal">
      <formula>"jan."</formula>
    </cfRule>
  </conditionalFormatting>
  <conditionalFormatting sqref="L9">
    <cfRule type="cellIs" dxfId="1944" priority="1874" operator="equal">
      <formula>"jan."</formula>
    </cfRule>
  </conditionalFormatting>
  <conditionalFormatting sqref="K9">
    <cfRule type="cellIs" dxfId="1943" priority="1873" operator="equal">
      <formula>"jan."</formula>
    </cfRule>
  </conditionalFormatting>
  <conditionalFormatting sqref="J9">
    <cfRule type="cellIs" dxfId="1942" priority="1872" operator="equal">
      <formula>"jan."</formula>
    </cfRule>
  </conditionalFormatting>
  <conditionalFormatting sqref="K9">
    <cfRule type="cellIs" dxfId="1941" priority="1871" operator="equal">
      <formula>"jan."</formula>
    </cfRule>
  </conditionalFormatting>
  <conditionalFormatting sqref="J9">
    <cfRule type="cellIs" dxfId="1940" priority="1870" operator="equal">
      <formula>"jan."</formula>
    </cfRule>
  </conditionalFormatting>
  <conditionalFormatting sqref="K9">
    <cfRule type="cellIs" dxfId="1939" priority="1869" operator="equal">
      <formula>"jan."</formula>
    </cfRule>
  </conditionalFormatting>
  <conditionalFormatting sqref="I9">
    <cfRule type="cellIs" dxfId="1938" priority="1868" operator="equal">
      <formula>"jan."</formula>
    </cfRule>
  </conditionalFormatting>
  <conditionalFormatting sqref="J9">
    <cfRule type="cellIs" dxfId="1937" priority="1867" operator="equal">
      <formula>"jan."</formula>
    </cfRule>
  </conditionalFormatting>
  <conditionalFormatting sqref="L9">
    <cfRule type="cellIs" dxfId="1936" priority="1866" operator="equal">
      <formula>"jan."</formula>
    </cfRule>
  </conditionalFormatting>
  <conditionalFormatting sqref="J9">
    <cfRule type="cellIs" dxfId="1935" priority="1865" operator="equal">
      <formula>"jan."</formula>
    </cfRule>
  </conditionalFormatting>
  <conditionalFormatting sqref="I9">
    <cfRule type="cellIs" dxfId="1934" priority="1864" operator="equal">
      <formula>"jan."</formula>
    </cfRule>
  </conditionalFormatting>
  <conditionalFormatting sqref="J9">
    <cfRule type="cellIs" dxfId="1933" priority="1863" operator="equal">
      <formula>"jan."</formula>
    </cfRule>
  </conditionalFormatting>
  <conditionalFormatting sqref="I9">
    <cfRule type="cellIs" dxfId="1932" priority="1862" operator="equal">
      <formula>"jan."</formula>
    </cfRule>
  </conditionalFormatting>
  <conditionalFormatting sqref="J9">
    <cfRule type="cellIs" dxfId="1931" priority="1861" operator="equal">
      <formula>"jan."</formula>
    </cfRule>
  </conditionalFormatting>
  <conditionalFormatting sqref="H9">
    <cfRule type="cellIs" dxfId="1930" priority="1860" operator="equal">
      <formula>"jan."</formula>
    </cfRule>
  </conditionalFormatting>
  <conditionalFormatting sqref="I9">
    <cfRule type="cellIs" dxfId="1929" priority="1859" operator="equal">
      <formula>"jan."</formula>
    </cfRule>
  </conditionalFormatting>
  <conditionalFormatting sqref="K9">
    <cfRule type="cellIs" dxfId="1928" priority="1858" operator="equal">
      <formula>"jan."</formula>
    </cfRule>
  </conditionalFormatting>
  <conditionalFormatting sqref="K9">
    <cfRule type="cellIs" dxfId="1927" priority="1857" operator="equal">
      <formula>"jan."</formula>
    </cfRule>
  </conditionalFormatting>
  <conditionalFormatting sqref="J9">
    <cfRule type="cellIs" dxfId="1926" priority="1856" operator="equal">
      <formula>"jan."</formula>
    </cfRule>
  </conditionalFormatting>
  <conditionalFormatting sqref="K9">
    <cfRule type="cellIs" dxfId="1925" priority="1855" operator="equal">
      <formula>"jan."</formula>
    </cfRule>
  </conditionalFormatting>
  <conditionalFormatting sqref="J9">
    <cfRule type="cellIs" dxfId="1924" priority="1854" operator="equal">
      <formula>"jan."</formula>
    </cfRule>
  </conditionalFormatting>
  <conditionalFormatting sqref="K9">
    <cfRule type="cellIs" dxfId="1923" priority="1853" operator="equal">
      <formula>"jan."</formula>
    </cfRule>
  </conditionalFormatting>
  <conditionalFormatting sqref="I9">
    <cfRule type="cellIs" dxfId="1922" priority="1852" operator="equal">
      <formula>"jan."</formula>
    </cfRule>
  </conditionalFormatting>
  <conditionalFormatting sqref="J9">
    <cfRule type="cellIs" dxfId="1921" priority="1851" operator="equal">
      <formula>"jan."</formula>
    </cfRule>
  </conditionalFormatting>
  <conditionalFormatting sqref="L9">
    <cfRule type="cellIs" dxfId="1920" priority="1850" operator="equal">
      <formula>"jan."</formula>
    </cfRule>
  </conditionalFormatting>
  <conditionalFormatting sqref="J9">
    <cfRule type="cellIs" dxfId="1919" priority="1849" operator="equal">
      <formula>"jan."</formula>
    </cfRule>
  </conditionalFormatting>
  <conditionalFormatting sqref="I9">
    <cfRule type="cellIs" dxfId="1918" priority="1848" operator="equal">
      <formula>"jan."</formula>
    </cfRule>
  </conditionalFormatting>
  <conditionalFormatting sqref="J9">
    <cfRule type="cellIs" dxfId="1917" priority="1847" operator="equal">
      <formula>"jan."</formula>
    </cfRule>
  </conditionalFormatting>
  <conditionalFormatting sqref="I9">
    <cfRule type="cellIs" dxfId="1916" priority="1846" operator="equal">
      <formula>"jan."</formula>
    </cfRule>
  </conditionalFormatting>
  <conditionalFormatting sqref="J9">
    <cfRule type="cellIs" dxfId="1915" priority="1845" operator="equal">
      <formula>"jan."</formula>
    </cfRule>
  </conditionalFormatting>
  <conditionalFormatting sqref="H9">
    <cfRule type="cellIs" dxfId="1914" priority="1844" operator="equal">
      <formula>"jan."</formula>
    </cfRule>
  </conditionalFormatting>
  <conditionalFormatting sqref="I9">
    <cfRule type="cellIs" dxfId="1913" priority="1843" operator="equal">
      <formula>"jan."</formula>
    </cfRule>
  </conditionalFormatting>
  <conditionalFormatting sqref="K9">
    <cfRule type="cellIs" dxfId="1912" priority="1842" operator="equal">
      <formula>"jan."</formula>
    </cfRule>
  </conditionalFormatting>
  <conditionalFormatting sqref="J9">
    <cfRule type="cellIs" dxfId="1911" priority="1841" operator="equal">
      <formula>"jan."</formula>
    </cfRule>
  </conditionalFormatting>
  <conditionalFormatting sqref="I9">
    <cfRule type="cellIs" dxfId="1910" priority="1840" operator="equal">
      <formula>"jan."</formula>
    </cfRule>
  </conditionalFormatting>
  <conditionalFormatting sqref="J9">
    <cfRule type="cellIs" dxfId="1909" priority="1839" operator="equal">
      <formula>"jan."</formula>
    </cfRule>
  </conditionalFormatting>
  <conditionalFormatting sqref="I9">
    <cfRule type="cellIs" dxfId="1908" priority="1838" operator="equal">
      <formula>"jan."</formula>
    </cfRule>
  </conditionalFormatting>
  <conditionalFormatting sqref="J9">
    <cfRule type="cellIs" dxfId="1907" priority="1837" operator="equal">
      <formula>"jan."</formula>
    </cfRule>
  </conditionalFormatting>
  <conditionalFormatting sqref="H9">
    <cfRule type="cellIs" dxfId="1906" priority="1836" operator="equal">
      <formula>"jan."</formula>
    </cfRule>
  </conditionalFormatting>
  <conditionalFormatting sqref="I9">
    <cfRule type="cellIs" dxfId="1905" priority="1835" operator="equal">
      <formula>"jan."</formula>
    </cfRule>
  </conditionalFormatting>
  <conditionalFormatting sqref="K9">
    <cfRule type="cellIs" dxfId="1904" priority="1834" operator="equal">
      <formula>"jan."</formula>
    </cfRule>
  </conditionalFormatting>
  <conditionalFormatting sqref="I9">
    <cfRule type="cellIs" dxfId="1903" priority="1833" operator="equal">
      <formula>"jan."</formula>
    </cfRule>
  </conditionalFormatting>
  <conditionalFormatting sqref="H9">
    <cfRule type="cellIs" dxfId="1902" priority="1832" operator="equal">
      <formula>"jan."</formula>
    </cfRule>
  </conditionalFormatting>
  <conditionalFormatting sqref="I9">
    <cfRule type="cellIs" dxfId="1901" priority="1831" operator="equal">
      <formula>"jan."</formula>
    </cfRule>
  </conditionalFormatting>
  <conditionalFormatting sqref="H9">
    <cfRule type="cellIs" dxfId="1900" priority="1830" operator="equal">
      <formula>"jan."</formula>
    </cfRule>
  </conditionalFormatting>
  <conditionalFormatting sqref="I9">
    <cfRule type="cellIs" dxfId="1899" priority="1829" operator="equal">
      <formula>"jan."</formula>
    </cfRule>
  </conditionalFormatting>
  <conditionalFormatting sqref="G9">
    <cfRule type="cellIs" dxfId="1898" priority="1828" operator="equal">
      <formula>"jan."</formula>
    </cfRule>
  </conditionalFormatting>
  <conditionalFormatting sqref="H9">
    <cfRule type="cellIs" dxfId="1897" priority="1827" operator="equal">
      <formula>"jan."</formula>
    </cfRule>
  </conditionalFormatting>
  <conditionalFormatting sqref="J9">
    <cfRule type="cellIs" dxfId="1896" priority="1826" operator="equal">
      <formula>"jan."</formula>
    </cfRule>
  </conditionalFormatting>
  <conditionalFormatting sqref="K9">
    <cfRule type="cellIs" dxfId="1895" priority="1825" operator="equal">
      <formula>"jan."</formula>
    </cfRule>
  </conditionalFormatting>
  <conditionalFormatting sqref="J9">
    <cfRule type="cellIs" dxfId="1894" priority="1824" operator="equal">
      <formula>"jan."</formula>
    </cfRule>
  </conditionalFormatting>
  <conditionalFormatting sqref="K9">
    <cfRule type="cellIs" dxfId="1893" priority="1823" operator="equal">
      <formula>"jan."</formula>
    </cfRule>
  </conditionalFormatting>
  <conditionalFormatting sqref="J9">
    <cfRule type="cellIs" dxfId="1892" priority="1822" operator="equal">
      <formula>"jan."</formula>
    </cfRule>
  </conditionalFormatting>
  <conditionalFormatting sqref="K9">
    <cfRule type="cellIs" dxfId="1891" priority="1821" operator="equal">
      <formula>"jan."</formula>
    </cfRule>
  </conditionalFormatting>
  <conditionalFormatting sqref="I9">
    <cfRule type="cellIs" dxfId="1890" priority="1820" operator="equal">
      <formula>"jan."</formula>
    </cfRule>
  </conditionalFormatting>
  <conditionalFormatting sqref="J9">
    <cfRule type="cellIs" dxfId="1889" priority="1819" operator="equal">
      <formula>"jan."</formula>
    </cfRule>
  </conditionalFormatting>
  <conditionalFormatting sqref="J9">
    <cfRule type="cellIs" dxfId="1888" priority="1818" operator="equal">
      <formula>"jan."</formula>
    </cfRule>
  </conditionalFormatting>
  <conditionalFormatting sqref="I9">
    <cfRule type="cellIs" dxfId="1887" priority="1817" operator="equal">
      <formula>"jan."</formula>
    </cfRule>
  </conditionalFormatting>
  <conditionalFormatting sqref="J9">
    <cfRule type="cellIs" dxfId="1886" priority="1816" operator="equal">
      <formula>"jan."</formula>
    </cfRule>
  </conditionalFormatting>
  <conditionalFormatting sqref="J9">
    <cfRule type="cellIs" dxfId="1885" priority="1814" operator="equal">
      <formula>"jan."</formula>
    </cfRule>
  </conditionalFormatting>
  <conditionalFormatting sqref="H9">
    <cfRule type="cellIs" dxfId="1884" priority="1813" operator="equal">
      <formula>"jan."</formula>
    </cfRule>
  </conditionalFormatting>
  <conditionalFormatting sqref="I9">
    <cfRule type="cellIs" dxfId="1883" priority="1812" operator="equal">
      <formula>"jan."</formula>
    </cfRule>
  </conditionalFormatting>
  <conditionalFormatting sqref="K9">
    <cfRule type="cellIs" dxfId="1882" priority="1811" operator="equal">
      <formula>"jan."</formula>
    </cfRule>
  </conditionalFormatting>
  <conditionalFormatting sqref="J9">
    <cfRule type="cellIs" dxfId="1881" priority="1810" operator="equal">
      <formula>"jan."</formula>
    </cfRule>
  </conditionalFormatting>
  <conditionalFormatting sqref="I9">
    <cfRule type="cellIs" dxfId="1880" priority="1809" operator="equal">
      <formula>"jan."</formula>
    </cfRule>
  </conditionalFormatting>
  <conditionalFormatting sqref="J9">
    <cfRule type="cellIs" dxfId="1879" priority="1808" operator="equal">
      <formula>"jan."</formula>
    </cfRule>
  </conditionalFormatting>
  <conditionalFormatting sqref="I9">
    <cfRule type="cellIs" dxfId="1878" priority="1807" operator="equal">
      <formula>"jan."</formula>
    </cfRule>
  </conditionalFormatting>
  <conditionalFormatting sqref="J9">
    <cfRule type="cellIs" dxfId="1877" priority="1806" operator="equal">
      <formula>"jan."</formula>
    </cfRule>
  </conditionalFormatting>
  <conditionalFormatting sqref="H9">
    <cfRule type="cellIs" dxfId="1876" priority="1805" operator="equal">
      <formula>"jan."</formula>
    </cfRule>
  </conditionalFormatting>
  <conditionalFormatting sqref="I9">
    <cfRule type="cellIs" dxfId="1875" priority="1804" operator="equal">
      <formula>"jan."</formula>
    </cfRule>
  </conditionalFormatting>
  <conditionalFormatting sqref="K9">
    <cfRule type="cellIs" dxfId="1874" priority="1803" operator="equal">
      <formula>"jan."</formula>
    </cfRule>
  </conditionalFormatting>
  <conditionalFormatting sqref="I9">
    <cfRule type="cellIs" dxfId="1873" priority="1802" operator="equal">
      <formula>"jan."</formula>
    </cfRule>
  </conditionalFormatting>
  <conditionalFormatting sqref="H9">
    <cfRule type="cellIs" dxfId="1872" priority="1801" operator="equal">
      <formula>"jan."</formula>
    </cfRule>
  </conditionalFormatting>
  <conditionalFormatting sqref="I9">
    <cfRule type="cellIs" dxfId="1871" priority="1800" operator="equal">
      <formula>"jan."</formula>
    </cfRule>
  </conditionalFormatting>
  <conditionalFormatting sqref="H9">
    <cfRule type="cellIs" dxfId="1870" priority="1799" operator="equal">
      <formula>"jan."</formula>
    </cfRule>
  </conditionalFormatting>
  <conditionalFormatting sqref="I9">
    <cfRule type="cellIs" dxfId="1869" priority="1798" operator="equal">
      <formula>"jan."</formula>
    </cfRule>
  </conditionalFormatting>
  <conditionalFormatting sqref="G9">
    <cfRule type="cellIs" dxfId="1868" priority="1797" operator="equal">
      <formula>"jan."</formula>
    </cfRule>
  </conditionalFormatting>
  <conditionalFormatting sqref="H9">
    <cfRule type="cellIs" dxfId="1867" priority="1796" operator="equal">
      <formula>"jan."</formula>
    </cfRule>
  </conditionalFormatting>
  <conditionalFormatting sqref="J9">
    <cfRule type="cellIs" dxfId="1866" priority="1795" operator="equal">
      <formula>"jan."</formula>
    </cfRule>
  </conditionalFormatting>
  <conditionalFormatting sqref="J9">
    <cfRule type="cellIs" dxfId="1865" priority="1794" operator="equal">
      <formula>"jan."</formula>
    </cfRule>
  </conditionalFormatting>
  <conditionalFormatting sqref="I9">
    <cfRule type="cellIs" dxfId="1864" priority="1793" operator="equal">
      <formula>"jan."</formula>
    </cfRule>
  </conditionalFormatting>
  <conditionalFormatting sqref="J9">
    <cfRule type="cellIs" dxfId="1863" priority="1792" operator="equal">
      <formula>"jan."</formula>
    </cfRule>
  </conditionalFormatting>
  <conditionalFormatting sqref="I9">
    <cfRule type="cellIs" dxfId="1862" priority="1791" operator="equal">
      <formula>"jan."</formula>
    </cfRule>
  </conditionalFormatting>
  <conditionalFormatting sqref="J9">
    <cfRule type="cellIs" dxfId="1861" priority="1790" operator="equal">
      <formula>"jan."</formula>
    </cfRule>
  </conditionalFormatting>
  <conditionalFormatting sqref="H9">
    <cfRule type="cellIs" dxfId="1860" priority="1789" operator="equal">
      <formula>"jan."</formula>
    </cfRule>
  </conditionalFormatting>
  <conditionalFormatting sqref="I9">
    <cfRule type="cellIs" dxfId="1859" priority="1788" operator="equal">
      <formula>"jan."</formula>
    </cfRule>
  </conditionalFormatting>
  <conditionalFormatting sqref="K9">
    <cfRule type="cellIs" dxfId="1858" priority="1787" operator="equal">
      <formula>"jan."</formula>
    </cfRule>
  </conditionalFormatting>
  <conditionalFormatting sqref="I9">
    <cfRule type="cellIs" dxfId="1857" priority="1786" operator="equal">
      <formula>"jan."</formula>
    </cfRule>
  </conditionalFormatting>
  <conditionalFormatting sqref="H9">
    <cfRule type="cellIs" dxfId="1856" priority="1785" operator="equal">
      <formula>"jan."</formula>
    </cfRule>
  </conditionalFormatting>
  <conditionalFormatting sqref="I9">
    <cfRule type="cellIs" dxfId="1855" priority="1784" operator="equal">
      <formula>"jan."</formula>
    </cfRule>
  </conditionalFormatting>
  <conditionalFormatting sqref="H9">
    <cfRule type="cellIs" dxfId="1854" priority="1783" operator="equal">
      <formula>"jan."</formula>
    </cfRule>
  </conditionalFormatting>
  <conditionalFormatting sqref="I9">
    <cfRule type="cellIs" dxfId="1853" priority="1782" operator="equal">
      <formula>"jan."</formula>
    </cfRule>
  </conditionalFormatting>
  <conditionalFormatting sqref="G9">
    <cfRule type="cellIs" dxfId="1852" priority="1781" operator="equal">
      <formula>"jan."</formula>
    </cfRule>
  </conditionalFormatting>
  <conditionalFormatting sqref="H9">
    <cfRule type="cellIs" dxfId="1851" priority="1780" operator="equal">
      <formula>"jan."</formula>
    </cfRule>
  </conditionalFormatting>
  <conditionalFormatting sqref="J9">
    <cfRule type="cellIs" dxfId="1850" priority="1779" operator="equal">
      <formula>"jan."</formula>
    </cfRule>
  </conditionalFormatting>
  <conditionalFormatting sqref="I9">
    <cfRule type="cellIs" dxfId="1849" priority="1778" operator="equal">
      <formula>"jan."</formula>
    </cfRule>
  </conditionalFormatting>
  <conditionalFormatting sqref="H9">
    <cfRule type="cellIs" dxfId="1848" priority="1777" operator="equal">
      <formula>"jan."</formula>
    </cfRule>
  </conditionalFormatting>
  <conditionalFormatting sqref="I9">
    <cfRule type="cellIs" dxfId="1847" priority="1776" operator="equal">
      <formula>"jan."</formula>
    </cfRule>
  </conditionalFormatting>
  <conditionalFormatting sqref="H9">
    <cfRule type="cellIs" dxfId="1846" priority="1775" operator="equal">
      <formula>"jan."</formula>
    </cfRule>
  </conditionalFormatting>
  <conditionalFormatting sqref="I9">
    <cfRule type="cellIs" dxfId="1845" priority="1774" operator="equal">
      <formula>"jan."</formula>
    </cfRule>
  </conditionalFormatting>
  <conditionalFormatting sqref="G9">
    <cfRule type="cellIs" dxfId="1844" priority="1773" operator="equal">
      <formula>"jan."</formula>
    </cfRule>
  </conditionalFormatting>
  <conditionalFormatting sqref="H9">
    <cfRule type="cellIs" dxfId="1843" priority="1772" operator="equal">
      <formula>"jan."</formula>
    </cfRule>
  </conditionalFormatting>
  <conditionalFormatting sqref="J9">
    <cfRule type="cellIs" dxfId="1842" priority="1771" operator="equal">
      <formula>"jan."</formula>
    </cfRule>
  </conditionalFormatting>
  <conditionalFormatting sqref="H9">
    <cfRule type="cellIs" dxfId="1841" priority="1770" operator="equal">
      <formula>"jan."</formula>
    </cfRule>
  </conditionalFormatting>
  <conditionalFormatting sqref="G9">
    <cfRule type="cellIs" dxfId="1840" priority="1769" operator="equal">
      <formula>"jan."</formula>
    </cfRule>
  </conditionalFormatting>
  <conditionalFormatting sqref="H9">
    <cfRule type="cellIs" dxfId="1839" priority="1768" operator="equal">
      <formula>"jan."</formula>
    </cfRule>
  </conditionalFormatting>
  <conditionalFormatting sqref="G9">
    <cfRule type="cellIs" dxfId="1838" priority="1767" operator="equal">
      <formula>"jan."</formula>
    </cfRule>
  </conditionalFormatting>
  <conditionalFormatting sqref="H9">
    <cfRule type="cellIs" dxfId="1837" priority="1766" operator="equal">
      <formula>"jan."</formula>
    </cfRule>
  </conditionalFormatting>
  <conditionalFormatting sqref="F9">
    <cfRule type="cellIs" dxfId="1836" priority="1765" operator="equal">
      <formula>"jan."</formula>
    </cfRule>
  </conditionalFormatting>
  <conditionalFormatting sqref="G9">
    <cfRule type="cellIs" dxfId="1835" priority="1764" operator="equal">
      <formula>"jan."</formula>
    </cfRule>
  </conditionalFormatting>
  <conditionalFormatting sqref="I9">
    <cfRule type="cellIs" dxfId="1834" priority="1763" operator="equal">
      <formula>"jan."</formula>
    </cfRule>
  </conditionalFormatting>
  <conditionalFormatting sqref="L9">
    <cfRule type="cellIs" dxfId="1833" priority="1762" operator="equal">
      <formula>"jan."</formula>
    </cfRule>
  </conditionalFormatting>
  <conditionalFormatting sqref="K9">
    <cfRule type="cellIs" dxfId="1832" priority="1761" operator="equal">
      <formula>"jan."</formula>
    </cfRule>
  </conditionalFormatting>
  <conditionalFormatting sqref="J9">
    <cfRule type="cellIs" dxfId="1831" priority="1760" operator="equal">
      <formula>"jan."</formula>
    </cfRule>
  </conditionalFormatting>
  <conditionalFormatting sqref="K9">
    <cfRule type="cellIs" dxfId="1830" priority="1759" operator="equal">
      <formula>"jan."</formula>
    </cfRule>
  </conditionalFormatting>
  <conditionalFormatting sqref="J9">
    <cfRule type="cellIs" dxfId="1829" priority="1758" operator="equal">
      <formula>"jan."</formula>
    </cfRule>
  </conditionalFormatting>
  <conditionalFormatting sqref="K9">
    <cfRule type="cellIs" dxfId="1828" priority="1757" operator="equal">
      <formula>"jan."</formula>
    </cfRule>
  </conditionalFormatting>
  <conditionalFormatting sqref="I9">
    <cfRule type="cellIs" dxfId="1827" priority="1756" operator="equal">
      <formula>"jan."</formula>
    </cfRule>
  </conditionalFormatting>
  <conditionalFormatting sqref="J9">
    <cfRule type="cellIs" dxfId="1826" priority="1755" operator="equal">
      <formula>"jan."</formula>
    </cfRule>
  </conditionalFormatting>
  <conditionalFormatting sqref="J9">
    <cfRule type="cellIs" dxfId="1825" priority="1754" operator="equal">
      <formula>"jan."</formula>
    </cfRule>
  </conditionalFormatting>
  <conditionalFormatting sqref="I9">
    <cfRule type="cellIs" dxfId="1824" priority="1753" operator="equal">
      <formula>"jan."</formula>
    </cfRule>
  </conditionalFormatting>
  <conditionalFormatting sqref="J9">
    <cfRule type="cellIs" dxfId="1823" priority="1752" operator="equal">
      <formula>"jan."</formula>
    </cfRule>
  </conditionalFormatting>
  <conditionalFormatting sqref="I9">
    <cfRule type="cellIs" dxfId="1822" priority="1751" operator="equal">
      <formula>"jan."</formula>
    </cfRule>
  </conditionalFormatting>
  <conditionalFormatting sqref="J9">
    <cfRule type="cellIs" dxfId="1821" priority="1750" operator="equal">
      <formula>"jan."</formula>
    </cfRule>
  </conditionalFormatting>
  <conditionalFormatting sqref="H9">
    <cfRule type="cellIs" dxfId="1820" priority="1749" operator="equal">
      <formula>"jan."</formula>
    </cfRule>
  </conditionalFormatting>
  <conditionalFormatting sqref="I9">
    <cfRule type="cellIs" dxfId="1819" priority="1748" operator="equal">
      <formula>"jan."</formula>
    </cfRule>
  </conditionalFormatting>
  <conditionalFormatting sqref="K9">
    <cfRule type="cellIs" dxfId="1818" priority="1747" operator="equal">
      <formula>"jan."</formula>
    </cfRule>
  </conditionalFormatting>
  <conditionalFormatting sqref="J9">
    <cfRule type="cellIs" dxfId="1817" priority="1746" operator="equal">
      <formula>"jan."</formula>
    </cfRule>
  </conditionalFormatting>
  <conditionalFormatting sqref="I9">
    <cfRule type="cellIs" dxfId="1816" priority="1745" operator="equal">
      <formula>"jan."</formula>
    </cfRule>
  </conditionalFormatting>
  <conditionalFormatting sqref="J9">
    <cfRule type="cellIs" dxfId="1815" priority="1744" operator="equal">
      <formula>"jan."</formula>
    </cfRule>
  </conditionalFormatting>
  <conditionalFormatting sqref="I9">
    <cfRule type="cellIs" dxfId="1814" priority="1743" operator="equal">
      <formula>"jan."</formula>
    </cfRule>
  </conditionalFormatting>
  <conditionalFormatting sqref="J9">
    <cfRule type="cellIs" dxfId="1813" priority="1742" operator="equal">
      <formula>"jan."</formula>
    </cfRule>
  </conditionalFormatting>
  <conditionalFormatting sqref="H9">
    <cfRule type="cellIs" dxfId="1812" priority="1741" operator="equal">
      <formula>"jan."</formula>
    </cfRule>
  </conditionalFormatting>
  <conditionalFormatting sqref="I9">
    <cfRule type="cellIs" dxfId="1811" priority="1740" operator="equal">
      <formula>"jan."</formula>
    </cfRule>
  </conditionalFormatting>
  <conditionalFormatting sqref="K9">
    <cfRule type="cellIs" dxfId="1810" priority="1739" operator="equal">
      <formula>"jan."</formula>
    </cfRule>
  </conditionalFormatting>
  <conditionalFormatting sqref="I9">
    <cfRule type="cellIs" dxfId="1809" priority="1738" operator="equal">
      <formula>"jan."</formula>
    </cfRule>
  </conditionalFormatting>
  <conditionalFormatting sqref="H9">
    <cfRule type="cellIs" dxfId="1808" priority="1737" operator="equal">
      <formula>"jan."</formula>
    </cfRule>
  </conditionalFormatting>
  <conditionalFormatting sqref="I9">
    <cfRule type="cellIs" dxfId="1807" priority="1736" operator="equal">
      <formula>"jan."</formula>
    </cfRule>
  </conditionalFormatting>
  <conditionalFormatting sqref="H9">
    <cfRule type="cellIs" dxfId="1806" priority="1735" operator="equal">
      <formula>"jan."</formula>
    </cfRule>
  </conditionalFormatting>
  <conditionalFormatting sqref="I9">
    <cfRule type="cellIs" dxfId="1805" priority="1734" operator="equal">
      <formula>"jan."</formula>
    </cfRule>
  </conditionalFormatting>
  <conditionalFormatting sqref="G9">
    <cfRule type="cellIs" dxfId="1804" priority="1733" operator="equal">
      <formula>"jan."</formula>
    </cfRule>
  </conditionalFormatting>
  <conditionalFormatting sqref="H9">
    <cfRule type="cellIs" dxfId="1803" priority="1732" operator="equal">
      <formula>"jan."</formula>
    </cfRule>
  </conditionalFormatting>
  <conditionalFormatting sqref="J9">
    <cfRule type="cellIs" dxfId="1802" priority="1731" operator="equal">
      <formula>"jan."</formula>
    </cfRule>
  </conditionalFormatting>
  <conditionalFormatting sqref="J9">
    <cfRule type="cellIs" dxfId="1801" priority="1730" operator="equal">
      <formula>"jan."</formula>
    </cfRule>
  </conditionalFormatting>
  <conditionalFormatting sqref="I9">
    <cfRule type="cellIs" dxfId="1800" priority="1729" operator="equal">
      <formula>"jan."</formula>
    </cfRule>
  </conditionalFormatting>
  <conditionalFormatting sqref="J9">
    <cfRule type="cellIs" dxfId="1799" priority="1728" operator="equal">
      <formula>"jan."</formula>
    </cfRule>
  </conditionalFormatting>
  <conditionalFormatting sqref="I9">
    <cfRule type="cellIs" dxfId="1798" priority="1727" operator="equal">
      <formula>"jan."</formula>
    </cfRule>
  </conditionalFormatting>
  <conditionalFormatting sqref="J9">
    <cfRule type="cellIs" dxfId="1797" priority="1726" operator="equal">
      <formula>"jan."</formula>
    </cfRule>
  </conditionalFormatting>
  <conditionalFormatting sqref="H9">
    <cfRule type="cellIs" dxfId="1796" priority="1725" operator="equal">
      <formula>"jan."</formula>
    </cfRule>
  </conditionalFormatting>
  <conditionalFormatting sqref="I9">
    <cfRule type="cellIs" dxfId="1795" priority="1724" operator="equal">
      <formula>"jan."</formula>
    </cfRule>
  </conditionalFormatting>
  <conditionalFormatting sqref="K9">
    <cfRule type="cellIs" dxfId="1794" priority="1723" operator="equal">
      <formula>"jan."</formula>
    </cfRule>
  </conditionalFormatting>
  <conditionalFormatting sqref="I9">
    <cfRule type="cellIs" dxfId="1793" priority="1722" operator="equal">
      <formula>"jan."</formula>
    </cfRule>
  </conditionalFormatting>
  <conditionalFormatting sqref="H9">
    <cfRule type="cellIs" dxfId="1792" priority="1721" operator="equal">
      <formula>"jan."</formula>
    </cfRule>
  </conditionalFormatting>
  <conditionalFormatting sqref="I9">
    <cfRule type="cellIs" dxfId="1791" priority="1720" operator="equal">
      <formula>"jan."</formula>
    </cfRule>
  </conditionalFormatting>
  <conditionalFormatting sqref="H9">
    <cfRule type="cellIs" dxfId="1790" priority="1719" operator="equal">
      <formula>"jan."</formula>
    </cfRule>
  </conditionalFormatting>
  <conditionalFormatting sqref="I9">
    <cfRule type="cellIs" dxfId="1789" priority="1718" operator="equal">
      <formula>"jan."</formula>
    </cfRule>
  </conditionalFormatting>
  <conditionalFormatting sqref="G9">
    <cfRule type="cellIs" dxfId="1788" priority="1717" operator="equal">
      <formula>"jan."</formula>
    </cfRule>
  </conditionalFormatting>
  <conditionalFormatting sqref="H9">
    <cfRule type="cellIs" dxfId="1787" priority="1716" operator="equal">
      <formula>"jan."</formula>
    </cfRule>
  </conditionalFormatting>
  <conditionalFormatting sqref="J9">
    <cfRule type="cellIs" dxfId="1786" priority="1715" operator="equal">
      <formula>"jan."</formula>
    </cfRule>
  </conditionalFormatting>
  <conditionalFormatting sqref="I9">
    <cfRule type="cellIs" dxfId="1785" priority="1714" operator="equal">
      <formula>"jan."</formula>
    </cfRule>
  </conditionalFormatting>
  <conditionalFormatting sqref="H9">
    <cfRule type="cellIs" dxfId="1784" priority="1713" operator="equal">
      <formula>"jan."</formula>
    </cfRule>
  </conditionalFormatting>
  <conditionalFormatting sqref="I9">
    <cfRule type="cellIs" dxfId="1783" priority="1712" operator="equal">
      <formula>"jan."</formula>
    </cfRule>
  </conditionalFormatting>
  <conditionalFormatting sqref="H9">
    <cfRule type="cellIs" dxfId="1782" priority="1711" operator="equal">
      <formula>"jan."</formula>
    </cfRule>
  </conditionalFormatting>
  <conditionalFormatting sqref="I9">
    <cfRule type="cellIs" dxfId="1781" priority="1710" operator="equal">
      <formula>"jan."</formula>
    </cfRule>
  </conditionalFormatting>
  <conditionalFormatting sqref="G9">
    <cfRule type="cellIs" dxfId="1780" priority="1709" operator="equal">
      <formula>"jan."</formula>
    </cfRule>
  </conditionalFormatting>
  <conditionalFormatting sqref="H9">
    <cfRule type="cellIs" dxfId="1779" priority="1708" operator="equal">
      <formula>"jan."</formula>
    </cfRule>
  </conditionalFormatting>
  <conditionalFormatting sqref="J9">
    <cfRule type="cellIs" dxfId="1778" priority="1707" operator="equal">
      <formula>"jan."</formula>
    </cfRule>
  </conditionalFormatting>
  <conditionalFormatting sqref="H9">
    <cfRule type="cellIs" dxfId="1777" priority="1706" operator="equal">
      <formula>"jan."</formula>
    </cfRule>
  </conditionalFormatting>
  <conditionalFormatting sqref="G9">
    <cfRule type="cellIs" dxfId="1776" priority="1705" operator="equal">
      <formula>"jan."</formula>
    </cfRule>
  </conditionalFormatting>
  <conditionalFormatting sqref="H9">
    <cfRule type="cellIs" dxfId="1775" priority="1704" operator="equal">
      <formula>"jan."</formula>
    </cfRule>
  </conditionalFormatting>
  <conditionalFormatting sqref="G9">
    <cfRule type="cellIs" dxfId="1774" priority="1703" operator="equal">
      <formula>"jan."</formula>
    </cfRule>
  </conditionalFormatting>
  <conditionalFormatting sqref="H9">
    <cfRule type="cellIs" dxfId="1773" priority="1702" operator="equal">
      <formula>"jan."</formula>
    </cfRule>
  </conditionalFormatting>
  <conditionalFormatting sqref="F9">
    <cfRule type="cellIs" dxfId="1772" priority="1701" operator="equal">
      <formula>"jan."</formula>
    </cfRule>
  </conditionalFormatting>
  <conditionalFormatting sqref="G9">
    <cfRule type="cellIs" dxfId="1771" priority="1700" operator="equal">
      <formula>"jan."</formula>
    </cfRule>
  </conditionalFormatting>
  <conditionalFormatting sqref="I9">
    <cfRule type="cellIs" dxfId="1770" priority="1699" operator="equal">
      <formula>"jan."</formula>
    </cfRule>
  </conditionalFormatting>
  <conditionalFormatting sqref="J9">
    <cfRule type="cellIs" dxfId="1769" priority="1698" operator="equal">
      <formula>"jan."</formula>
    </cfRule>
  </conditionalFormatting>
  <conditionalFormatting sqref="I9">
    <cfRule type="cellIs" dxfId="1768" priority="1697" operator="equal">
      <formula>"jan."</formula>
    </cfRule>
  </conditionalFormatting>
  <conditionalFormatting sqref="J9">
    <cfRule type="cellIs" dxfId="1767" priority="1696" operator="equal">
      <formula>"jan."</formula>
    </cfRule>
  </conditionalFormatting>
  <conditionalFormatting sqref="I9">
    <cfRule type="cellIs" dxfId="1766" priority="1695" operator="equal">
      <formula>"jan."</formula>
    </cfRule>
  </conditionalFormatting>
  <conditionalFormatting sqref="J9">
    <cfRule type="cellIs" dxfId="1765" priority="1694" operator="equal">
      <formula>"jan."</formula>
    </cfRule>
  </conditionalFormatting>
  <conditionalFormatting sqref="H9">
    <cfRule type="cellIs" dxfId="1764" priority="1693" operator="equal">
      <formula>"jan."</formula>
    </cfRule>
  </conditionalFormatting>
  <conditionalFormatting sqref="I9">
    <cfRule type="cellIs" dxfId="1763" priority="1692" operator="equal">
      <formula>"jan."</formula>
    </cfRule>
  </conditionalFormatting>
  <conditionalFormatting sqref="I9">
    <cfRule type="cellIs" dxfId="1762" priority="1691" operator="equal">
      <formula>"jan."</formula>
    </cfRule>
  </conditionalFormatting>
  <conditionalFormatting sqref="H9">
    <cfRule type="cellIs" dxfId="1761" priority="1690" operator="equal">
      <formula>"jan."</formula>
    </cfRule>
  </conditionalFormatting>
  <conditionalFormatting sqref="I9">
    <cfRule type="cellIs" dxfId="1760" priority="1689" operator="equal">
      <formula>"jan."</formula>
    </cfRule>
  </conditionalFormatting>
  <conditionalFormatting sqref="H9">
    <cfRule type="cellIs" dxfId="1759" priority="1688" operator="equal">
      <formula>"jan."</formula>
    </cfRule>
  </conditionalFormatting>
  <conditionalFormatting sqref="G9">
    <cfRule type="cellIs" dxfId="1758" priority="1686" operator="equal">
      <formula>"jan."</formula>
    </cfRule>
  </conditionalFormatting>
  <conditionalFormatting sqref="H9">
    <cfRule type="cellIs" dxfId="1757" priority="1685" operator="equal">
      <formula>"jan."</formula>
    </cfRule>
  </conditionalFormatting>
  <conditionalFormatting sqref="J9">
    <cfRule type="cellIs" dxfId="1756" priority="1684" operator="equal">
      <formula>"jan."</formula>
    </cfRule>
  </conditionalFormatting>
  <conditionalFormatting sqref="I9">
    <cfRule type="cellIs" dxfId="1755" priority="1683" operator="equal">
      <formula>"jan."</formula>
    </cfRule>
  </conditionalFormatting>
  <conditionalFormatting sqref="H9">
    <cfRule type="cellIs" dxfId="1754" priority="1682" operator="equal">
      <formula>"jan."</formula>
    </cfRule>
  </conditionalFormatting>
  <conditionalFormatting sqref="I9">
    <cfRule type="cellIs" dxfId="1753" priority="1681" operator="equal">
      <formula>"jan."</formula>
    </cfRule>
  </conditionalFormatting>
  <conditionalFormatting sqref="H9">
    <cfRule type="cellIs" dxfId="1752" priority="1680" operator="equal">
      <formula>"jan."</formula>
    </cfRule>
  </conditionalFormatting>
  <conditionalFormatting sqref="I9">
    <cfRule type="cellIs" dxfId="1751" priority="1679" operator="equal">
      <formula>"jan."</formula>
    </cfRule>
  </conditionalFormatting>
  <conditionalFormatting sqref="G9">
    <cfRule type="cellIs" dxfId="1750" priority="1678" operator="equal">
      <formula>"jan."</formula>
    </cfRule>
  </conditionalFormatting>
  <conditionalFormatting sqref="H9">
    <cfRule type="cellIs" dxfId="1749" priority="1677" operator="equal">
      <formula>"jan."</formula>
    </cfRule>
  </conditionalFormatting>
  <conditionalFormatting sqref="J9">
    <cfRule type="cellIs" dxfId="1748" priority="1676" operator="equal">
      <formula>"jan."</formula>
    </cfRule>
  </conditionalFormatting>
  <conditionalFormatting sqref="H9">
    <cfRule type="cellIs" dxfId="1747" priority="1675" operator="equal">
      <formula>"jan."</formula>
    </cfRule>
  </conditionalFormatting>
  <conditionalFormatting sqref="G9">
    <cfRule type="cellIs" dxfId="1746" priority="1674" operator="equal">
      <formula>"jan."</formula>
    </cfRule>
  </conditionalFormatting>
  <conditionalFormatting sqref="H9">
    <cfRule type="cellIs" dxfId="1745" priority="1673" operator="equal">
      <formula>"jan."</formula>
    </cfRule>
  </conditionalFormatting>
  <conditionalFormatting sqref="G9">
    <cfRule type="cellIs" dxfId="1744" priority="1672" operator="equal">
      <formula>"jan."</formula>
    </cfRule>
  </conditionalFormatting>
  <conditionalFormatting sqref="H9">
    <cfRule type="cellIs" dxfId="1743" priority="1671" operator="equal">
      <formula>"jan."</formula>
    </cfRule>
  </conditionalFormatting>
  <conditionalFormatting sqref="F9">
    <cfRule type="cellIs" dxfId="1742" priority="1670" operator="equal">
      <formula>"jan."</formula>
    </cfRule>
  </conditionalFormatting>
  <conditionalFormatting sqref="G9">
    <cfRule type="cellIs" dxfId="1741" priority="1669" operator="equal">
      <formula>"jan."</formula>
    </cfRule>
  </conditionalFormatting>
  <conditionalFormatting sqref="I9">
    <cfRule type="cellIs" dxfId="1740" priority="1668" operator="equal">
      <formula>"jan."</formula>
    </cfRule>
  </conditionalFormatting>
  <conditionalFormatting sqref="I9">
    <cfRule type="cellIs" dxfId="1739" priority="1667" operator="equal">
      <formula>"jan."</formula>
    </cfRule>
  </conditionalFormatting>
  <conditionalFormatting sqref="H9">
    <cfRule type="cellIs" dxfId="1738" priority="1666" operator="equal">
      <formula>"jan."</formula>
    </cfRule>
  </conditionalFormatting>
  <conditionalFormatting sqref="I9">
    <cfRule type="cellIs" dxfId="1737" priority="1665" operator="equal">
      <formula>"jan."</formula>
    </cfRule>
  </conditionalFormatting>
  <conditionalFormatting sqref="H9">
    <cfRule type="cellIs" dxfId="1736" priority="1664" operator="equal">
      <formula>"jan."</formula>
    </cfRule>
  </conditionalFormatting>
  <conditionalFormatting sqref="I9">
    <cfRule type="cellIs" dxfId="1735" priority="1663" operator="equal">
      <formula>"jan."</formula>
    </cfRule>
  </conditionalFormatting>
  <conditionalFormatting sqref="G9">
    <cfRule type="cellIs" dxfId="1734" priority="1662" operator="equal">
      <formula>"jan."</formula>
    </cfRule>
  </conditionalFormatting>
  <conditionalFormatting sqref="H9">
    <cfRule type="cellIs" dxfId="1733" priority="1661" operator="equal">
      <formula>"jan."</formula>
    </cfRule>
  </conditionalFormatting>
  <conditionalFormatting sqref="J9">
    <cfRule type="cellIs" dxfId="1732" priority="1660" operator="equal">
      <formula>"jan."</formula>
    </cfRule>
  </conditionalFormatting>
  <conditionalFormatting sqref="H9">
    <cfRule type="cellIs" dxfId="1731" priority="1659" operator="equal">
      <formula>"jan."</formula>
    </cfRule>
  </conditionalFormatting>
  <conditionalFormatting sqref="G9">
    <cfRule type="cellIs" dxfId="1730" priority="1658" operator="equal">
      <formula>"jan."</formula>
    </cfRule>
  </conditionalFormatting>
  <conditionalFormatting sqref="H9">
    <cfRule type="cellIs" dxfId="1729" priority="1657" operator="equal">
      <formula>"jan."</formula>
    </cfRule>
  </conditionalFormatting>
  <conditionalFormatting sqref="G9">
    <cfRule type="cellIs" dxfId="1728" priority="1656" operator="equal">
      <formula>"jan."</formula>
    </cfRule>
  </conditionalFormatting>
  <conditionalFormatting sqref="H9">
    <cfRule type="cellIs" dxfId="1727" priority="1655" operator="equal">
      <formula>"jan."</formula>
    </cfRule>
  </conditionalFormatting>
  <conditionalFormatting sqref="F9">
    <cfRule type="cellIs" dxfId="1726" priority="1654" operator="equal">
      <formula>"jan."</formula>
    </cfRule>
  </conditionalFormatting>
  <conditionalFormatting sqref="G9">
    <cfRule type="cellIs" dxfId="1725" priority="1653" operator="equal">
      <formula>"jan."</formula>
    </cfRule>
  </conditionalFormatting>
  <conditionalFormatting sqref="I9">
    <cfRule type="cellIs" dxfId="1724" priority="1652" operator="equal">
      <formula>"jan."</formula>
    </cfRule>
  </conditionalFormatting>
  <conditionalFormatting sqref="H9">
    <cfRule type="cellIs" dxfId="1723" priority="1651" operator="equal">
      <formula>"jan."</formula>
    </cfRule>
  </conditionalFormatting>
  <conditionalFormatting sqref="G9">
    <cfRule type="cellIs" dxfId="1722" priority="1650" operator="equal">
      <formula>"jan."</formula>
    </cfRule>
  </conditionalFormatting>
  <conditionalFormatting sqref="H9">
    <cfRule type="cellIs" dxfId="1721" priority="1649" operator="equal">
      <formula>"jan."</formula>
    </cfRule>
  </conditionalFormatting>
  <conditionalFormatting sqref="G9">
    <cfRule type="cellIs" dxfId="1720" priority="1648" operator="equal">
      <formula>"jan."</formula>
    </cfRule>
  </conditionalFormatting>
  <conditionalFormatting sqref="H9">
    <cfRule type="cellIs" dxfId="1719" priority="1647" operator="equal">
      <formula>"jan."</formula>
    </cfRule>
  </conditionalFormatting>
  <conditionalFormatting sqref="F9">
    <cfRule type="cellIs" dxfId="1718" priority="1646" operator="equal">
      <formula>"jan."</formula>
    </cfRule>
  </conditionalFormatting>
  <conditionalFormatting sqref="G9">
    <cfRule type="cellIs" dxfId="1717" priority="1645" operator="equal">
      <formula>"jan."</formula>
    </cfRule>
  </conditionalFormatting>
  <conditionalFormatting sqref="I9">
    <cfRule type="cellIs" dxfId="1716" priority="1644" operator="equal">
      <formula>"jan."</formula>
    </cfRule>
  </conditionalFormatting>
  <conditionalFormatting sqref="G9">
    <cfRule type="cellIs" dxfId="1715" priority="1643" operator="equal">
      <formula>"jan."</formula>
    </cfRule>
  </conditionalFormatting>
  <conditionalFormatting sqref="F9">
    <cfRule type="cellIs" dxfId="1714" priority="1642" operator="equal">
      <formula>"jan."</formula>
    </cfRule>
  </conditionalFormatting>
  <conditionalFormatting sqref="G9">
    <cfRule type="cellIs" dxfId="1713" priority="1641" operator="equal">
      <formula>"jan."</formula>
    </cfRule>
  </conditionalFormatting>
  <conditionalFormatting sqref="F9">
    <cfRule type="cellIs" dxfId="1712" priority="1640" operator="equal">
      <formula>"jan."</formula>
    </cfRule>
  </conditionalFormatting>
  <conditionalFormatting sqref="G9">
    <cfRule type="cellIs" dxfId="1711" priority="1639" operator="equal">
      <formula>"jan."</formula>
    </cfRule>
  </conditionalFormatting>
  <conditionalFormatting sqref="F9">
    <cfRule type="cellIs" dxfId="1710" priority="1638" operator="equal">
      <formula>"jan."</formula>
    </cfRule>
  </conditionalFormatting>
  <conditionalFormatting sqref="H9">
    <cfRule type="cellIs" dxfId="1709" priority="1637" operator="equal">
      <formula>"jan."</formula>
    </cfRule>
  </conditionalFormatting>
  <conditionalFormatting sqref="K9">
    <cfRule type="cellIs" dxfId="1708" priority="1636" operator="equal">
      <formula>"jan."</formula>
    </cfRule>
  </conditionalFormatting>
  <conditionalFormatting sqref="L9">
    <cfRule type="cellIs" dxfId="1707" priority="1635" operator="equal">
      <formula>"jan."</formula>
    </cfRule>
  </conditionalFormatting>
  <conditionalFormatting sqref="K9">
    <cfRule type="cellIs" dxfId="1706" priority="1634" operator="equal">
      <formula>"jan."</formula>
    </cfRule>
  </conditionalFormatting>
  <conditionalFormatting sqref="J9">
    <cfRule type="cellIs" dxfId="1705" priority="1633" operator="equal">
      <formula>"jan."</formula>
    </cfRule>
  </conditionalFormatting>
  <conditionalFormatting sqref="K9">
    <cfRule type="cellIs" dxfId="1704" priority="1632" operator="equal">
      <formula>"jan."</formula>
    </cfRule>
  </conditionalFormatting>
  <conditionalFormatting sqref="J9">
    <cfRule type="cellIs" dxfId="1703" priority="1631" operator="equal">
      <formula>"jan."</formula>
    </cfRule>
  </conditionalFormatting>
  <conditionalFormatting sqref="K9">
    <cfRule type="cellIs" dxfId="1702" priority="1630" operator="equal">
      <formula>"jan."</formula>
    </cfRule>
  </conditionalFormatting>
  <conditionalFormatting sqref="I9">
    <cfRule type="cellIs" dxfId="1701" priority="1629" operator="equal">
      <formula>"jan."</formula>
    </cfRule>
  </conditionalFormatting>
  <conditionalFormatting sqref="J9">
    <cfRule type="cellIs" dxfId="1700" priority="1628" operator="equal">
      <formula>"jan."</formula>
    </cfRule>
  </conditionalFormatting>
  <conditionalFormatting sqref="J9">
    <cfRule type="cellIs" dxfId="1699" priority="1627" operator="equal">
      <formula>"jan."</formula>
    </cfRule>
  </conditionalFormatting>
  <conditionalFormatting sqref="I9">
    <cfRule type="cellIs" dxfId="1698" priority="1626" operator="equal">
      <formula>"jan."</formula>
    </cfRule>
  </conditionalFormatting>
  <conditionalFormatting sqref="J9">
    <cfRule type="cellIs" dxfId="1697" priority="1625" operator="equal">
      <formula>"jan."</formula>
    </cfRule>
  </conditionalFormatting>
  <conditionalFormatting sqref="I9">
    <cfRule type="cellIs" dxfId="1696" priority="1624" operator="equal">
      <formula>"jan."</formula>
    </cfRule>
  </conditionalFormatting>
  <conditionalFormatting sqref="H9">
    <cfRule type="cellIs" dxfId="1695" priority="1622" operator="equal">
      <formula>"jan."</formula>
    </cfRule>
  </conditionalFormatting>
  <conditionalFormatting sqref="I9">
    <cfRule type="cellIs" dxfId="1694" priority="1621" operator="equal">
      <formula>"jan."</formula>
    </cfRule>
  </conditionalFormatting>
  <conditionalFormatting sqref="K9">
    <cfRule type="cellIs" dxfId="1693" priority="1620" operator="equal">
      <formula>"jan."</formula>
    </cfRule>
  </conditionalFormatting>
  <conditionalFormatting sqref="J9">
    <cfRule type="cellIs" dxfId="1692" priority="1619" operator="equal">
      <formula>"jan."</formula>
    </cfRule>
  </conditionalFormatting>
  <conditionalFormatting sqref="I9">
    <cfRule type="cellIs" dxfId="1691" priority="1618" operator="equal">
      <formula>"jan."</formula>
    </cfRule>
  </conditionalFormatting>
  <conditionalFormatting sqref="J9">
    <cfRule type="cellIs" dxfId="1690" priority="1617" operator="equal">
      <formula>"jan."</formula>
    </cfRule>
  </conditionalFormatting>
  <conditionalFormatting sqref="I9">
    <cfRule type="cellIs" dxfId="1689" priority="1616" operator="equal">
      <formula>"jan."</formula>
    </cfRule>
  </conditionalFormatting>
  <conditionalFormatting sqref="J9">
    <cfRule type="cellIs" dxfId="1688" priority="1615" operator="equal">
      <formula>"jan."</formula>
    </cfRule>
  </conditionalFormatting>
  <conditionalFormatting sqref="H9">
    <cfRule type="cellIs" dxfId="1687" priority="1614" operator="equal">
      <formula>"jan."</formula>
    </cfRule>
  </conditionalFormatting>
  <conditionalFormatting sqref="I9">
    <cfRule type="cellIs" dxfId="1686" priority="1613" operator="equal">
      <formula>"jan."</formula>
    </cfRule>
  </conditionalFormatting>
  <conditionalFormatting sqref="K9">
    <cfRule type="cellIs" dxfId="1685" priority="1612" operator="equal">
      <formula>"jan."</formula>
    </cfRule>
  </conditionalFormatting>
  <conditionalFormatting sqref="I9">
    <cfRule type="cellIs" dxfId="1684" priority="1611" operator="equal">
      <formula>"jan."</formula>
    </cfRule>
  </conditionalFormatting>
  <conditionalFormatting sqref="H9">
    <cfRule type="cellIs" dxfId="1683" priority="1610" operator="equal">
      <formula>"jan."</formula>
    </cfRule>
  </conditionalFormatting>
  <conditionalFormatting sqref="I9">
    <cfRule type="cellIs" dxfId="1682" priority="1609" operator="equal">
      <formula>"jan."</formula>
    </cfRule>
  </conditionalFormatting>
  <conditionalFormatting sqref="H9">
    <cfRule type="cellIs" dxfId="1681" priority="1608" operator="equal">
      <formula>"jan."</formula>
    </cfRule>
  </conditionalFormatting>
  <conditionalFormatting sqref="I9">
    <cfRule type="cellIs" dxfId="1680" priority="1607" operator="equal">
      <formula>"jan."</formula>
    </cfRule>
  </conditionalFormatting>
  <conditionalFormatting sqref="G9">
    <cfRule type="cellIs" dxfId="1679" priority="1606" operator="equal">
      <formula>"jan."</formula>
    </cfRule>
  </conditionalFormatting>
  <conditionalFormatting sqref="H9">
    <cfRule type="cellIs" dxfId="1678" priority="1605" operator="equal">
      <formula>"jan."</formula>
    </cfRule>
  </conditionalFormatting>
  <conditionalFormatting sqref="J9">
    <cfRule type="cellIs" dxfId="1677" priority="1604" operator="equal">
      <formula>"jan."</formula>
    </cfRule>
  </conditionalFormatting>
  <conditionalFormatting sqref="J9">
    <cfRule type="cellIs" dxfId="1676" priority="1603" operator="equal">
      <formula>"jan."</formula>
    </cfRule>
  </conditionalFormatting>
  <conditionalFormatting sqref="I9">
    <cfRule type="cellIs" dxfId="1675" priority="1602" operator="equal">
      <formula>"jan."</formula>
    </cfRule>
  </conditionalFormatting>
  <conditionalFormatting sqref="J9">
    <cfRule type="cellIs" dxfId="1674" priority="1601" operator="equal">
      <formula>"jan."</formula>
    </cfRule>
  </conditionalFormatting>
  <conditionalFormatting sqref="I9">
    <cfRule type="cellIs" dxfId="1673" priority="1600" operator="equal">
      <formula>"jan."</formula>
    </cfRule>
  </conditionalFormatting>
  <conditionalFormatting sqref="J9">
    <cfRule type="cellIs" dxfId="1672" priority="1599" operator="equal">
      <formula>"jan."</formula>
    </cfRule>
  </conditionalFormatting>
  <conditionalFormatting sqref="H9">
    <cfRule type="cellIs" dxfId="1671" priority="1598" operator="equal">
      <formula>"jan."</formula>
    </cfRule>
  </conditionalFormatting>
  <conditionalFormatting sqref="I9">
    <cfRule type="cellIs" dxfId="1670" priority="1597" operator="equal">
      <formula>"jan."</formula>
    </cfRule>
  </conditionalFormatting>
  <conditionalFormatting sqref="K9">
    <cfRule type="cellIs" dxfId="1669" priority="1596" operator="equal">
      <formula>"jan."</formula>
    </cfRule>
  </conditionalFormatting>
  <conditionalFormatting sqref="I9">
    <cfRule type="cellIs" dxfId="1668" priority="1595" operator="equal">
      <formula>"jan."</formula>
    </cfRule>
  </conditionalFormatting>
  <conditionalFormatting sqref="H9">
    <cfRule type="cellIs" dxfId="1667" priority="1594" operator="equal">
      <formula>"jan."</formula>
    </cfRule>
  </conditionalFormatting>
  <conditionalFormatting sqref="I9">
    <cfRule type="cellIs" dxfId="1666" priority="1593" operator="equal">
      <formula>"jan."</formula>
    </cfRule>
  </conditionalFormatting>
  <conditionalFormatting sqref="I9">
    <cfRule type="cellIs" dxfId="1665" priority="1591" operator="equal">
      <formula>"jan."</formula>
    </cfRule>
  </conditionalFormatting>
  <conditionalFormatting sqref="G9">
    <cfRule type="cellIs" dxfId="1664" priority="1590" operator="equal">
      <formula>"jan."</formula>
    </cfRule>
  </conditionalFormatting>
  <conditionalFormatting sqref="H9">
    <cfRule type="cellIs" dxfId="1663" priority="1589" operator="equal">
      <formula>"jan."</formula>
    </cfRule>
  </conditionalFormatting>
  <conditionalFormatting sqref="J9">
    <cfRule type="cellIs" dxfId="1662" priority="1588" operator="equal">
      <formula>"jan."</formula>
    </cfRule>
  </conditionalFormatting>
  <conditionalFormatting sqref="I9">
    <cfRule type="cellIs" dxfId="1661" priority="1587" operator="equal">
      <formula>"jan."</formula>
    </cfRule>
  </conditionalFormatting>
  <conditionalFormatting sqref="H9">
    <cfRule type="cellIs" dxfId="1660" priority="1586" operator="equal">
      <formula>"jan."</formula>
    </cfRule>
  </conditionalFormatting>
  <conditionalFormatting sqref="I9">
    <cfRule type="cellIs" dxfId="1659" priority="1585" operator="equal">
      <formula>"jan."</formula>
    </cfRule>
  </conditionalFormatting>
  <conditionalFormatting sqref="H9">
    <cfRule type="cellIs" dxfId="1658" priority="1584" operator="equal">
      <formula>"jan."</formula>
    </cfRule>
  </conditionalFormatting>
  <conditionalFormatting sqref="I9">
    <cfRule type="cellIs" dxfId="1657" priority="1583" operator="equal">
      <formula>"jan."</formula>
    </cfRule>
  </conditionalFormatting>
  <conditionalFormatting sqref="G9">
    <cfRule type="cellIs" dxfId="1656" priority="1582" operator="equal">
      <formula>"jan."</formula>
    </cfRule>
  </conditionalFormatting>
  <conditionalFormatting sqref="H9">
    <cfRule type="cellIs" dxfId="1655" priority="1581" operator="equal">
      <formula>"jan."</formula>
    </cfRule>
  </conditionalFormatting>
  <conditionalFormatting sqref="J9">
    <cfRule type="cellIs" dxfId="1654" priority="1580" operator="equal">
      <formula>"jan."</formula>
    </cfRule>
  </conditionalFormatting>
  <conditionalFormatting sqref="H9">
    <cfRule type="cellIs" dxfId="1653" priority="1579" operator="equal">
      <formula>"jan."</formula>
    </cfRule>
  </conditionalFormatting>
  <conditionalFormatting sqref="G9">
    <cfRule type="cellIs" dxfId="1652" priority="1578" operator="equal">
      <formula>"jan."</formula>
    </cfRule>
  </conditionalFormatting>
  <conditionalFormatting sqref="H9">
    <cfRule type="cellIs" dxfId="1651" priority="1577" operator="equal">
      <formula>"jan."</formula>
    </cfRule>
  </conditionalFormatting>
  <conditionalFormatting sqref="H9">
    <cfRule type="cellIs" dxfId="1650" priority="1575" operator="equal">
      <formula>"jan."</formula>
    </cfRule>
  </conditionalFormatting>
  <conditionalFormatting sqref="F9">
    <cfRule type="cellIs" dxfId="1649" priority="1574" operator="equal">
      <formula>"jan."</formula>
    </cfRule>
  </conditionalFormatting>
  <conditionalFormatting sqref="G9">
    <cfRule type="cellIs" dxfId="1648" priority="1573" operator="equal">
      <formula>"jan."</formula>
    </cfRule>
  </conditionalFormatting>
  <conditionalFormatting sqref="I9">
    <cfRule type="cellIs" dxfId="1647" priority="1572" operator="equal">
      <formula>"jan."</formula>
    </cfRule>
  </conditionalFormatting>
  <conditionalFormatting sqref="J9">
    <cfRule type="cellIs" dxfId="1646" priority="1571" operator="equal">
      <formula>"jan."</formula>
    </cfRule>
  </conditionalFormatting>
  <conditionalFormatting sqref="I9">
    <cfRule type="cellIs" dxfId="1645" priority="1570" operator="equal">
      <formula>"jan."</formula>
    </cfRule>
  </conditionalFormatting>
  <conditionalFormatting sqref="J9">
    <cfRule type="cellIs" dxfId="1644" priority="1569" operator="equal">
      <formula>"jan."</formula>
    </cfRule>
  </conditionalFormatting>
  <conditionalFormatting sqref="J9">
    <cfRule type="cellIs" dxfId="1643" priority="1567" operator="equal">
      <formula>"jan."</formula>
    </cfRule>
  </conditionalFormatting>
  <conditionalFormatting sqref="H9">
    <cfRule type="cellIs" dxfId="1642" priority="1566" operator="equal">
      <formula>"jan."</formula>
    </cfRule>
  </conditionalFormatting>
  <conditionalFormatting sqref="I9">
    <cfRule type="cellIs" dxfId="1641" priority="1565" operator="equal">
      <formula>"jan."</formula>
    </cfRule>
  </conditionalFormatting>
  <conditionalFormatting sqref="H9">
    <cfRule type="cellIs" dxfId="1640" priority="1563" operator="equal">
      <formula>"jan."</formula>
    </cfRule>
  </conditionalFormatting>
  <conditionalFormatting sqref="H9">
    <cfRule type="cellIs" dxfId="1639" priority="1561" operator="equal">
      <formula>"jan."</formula>
    </cfRule>
  </conditionalFormatting>
  <conditionalFormatting sqref="I9">
    <cfRule type="cellIs" dxfId="1638" priority="1560" operator="equal">
      <formula>"jan."</formula>
    </cfRule>
  </conditionalFormatting>
  <conditionalFormatting sqref="H9">
    <cfRule type="cellIs" dxfId="1637" priority="1558" operator="equal">
      <formula>"jan."</formula>
    </cfRule>
  </conditionalFormatting>
  <conditionalFormatting sqref="J9">
    <cfRule type="cellIs" dxfId="1636" priority="1557" operator="equal">
      <formula>"jan."</formula>
    </cfRule>
  </conditionalFormatting>
  <conditionalFormatting sqref="I9">
    <cfRule type="cellIs" dxfId="1635" priority="1556" operator="equal">
      <formula>"jan."</formula>
    </cfRule>
  </conditionalFormatting>
  <conditionalFormatting sqref="H9">
    <cfRule type="cellIs" dxfId="1634" priority="1555" operator="equal">
      <formula>"jan."</formula>
    </cfRule>
  </conditionalFormatting>
  <conditionalFormatting sqref="I9">
    <cfRule type="cellIs" dxfId="1633" priority="1554" operator="equal">
      <formula>"jan."</formula>
    </cfRule>
  </conditionalFormatting>
  <conditionalFormatting sqref="H9">
    <cfRule type="cellIs" dxfId="1632" priority="1553" operator="equal">
      <formula>"jan."</formula>
    </cfRule>
  </conditionalFormatting>
  <conditionalFormatting sqref="I9">
    <cfRule type="cellIs" dxfId="1631" priority="1552" operator="equal">
      <formula>"jan."</formula>
    </cfRule>
  </conditionalFormatting>
  <conditionalFormatting sqref="G9">
    <cfRule type="cellIs" dxfId="1630" priority="1551" operator="equal">
      <formula>"jan."</formula>
    </cfRule>
  </conditionalFormatting>
  <conditionalFormatting sqref="H9">
    <cfRule type="cellIs" dxfId="1629" priority="1550" operator="equal">
      <formula>"jan."</formula>
    </cfRule>
  </conditionalFormatting>
  <conditionalFormatting sqref="J9">
    <cfRule type="cellIs" dxfId="1628" priority="1549" operator="equal">
      <formula>"jan."</formula>
    </cfRule>
  </conditionalFormatting>
  <conditionalFormatting sqref="H9">
    <cfRule type="cellIs" dxfId="1627" priority="1548" operator="equal">
      <formula>"jan."</formula>
    </cfRule>
  </conditionalFormatting>
  <conditionalFormatting sqref="G9">
    <cfRule type="cellIs" dxfId="1626" priority="1547" operator="equal">
      <formula>"jan."</formula>
    </cfRule>
  </conditionalFormatting>
  <conditionalFormatting sqref="H9">
    <cfRule type="cellIs" dxfId="1625" priority="1546" operator="equal">
      <formula>"jan."</formula>
    </cfRule>
  </conditionalFormatting>
  <conditionalFormatting sqref="G9">
    <cfRule type="cellIs" dxfId="1624" priority="1545" operator="equal">
      <formula>"jan."</formula>
    </cfRule>
  </conditionalFormatting>
  <conditionalFormatting sqref="H9">
    <cfRule type="cellIs" dxfId="1623" priority="1544" operator="equal">
      <formula>"jan."</formula>
    </cfRule>
  </conditionalFormatting>
  <conditionalFormatting sqref="F9">
    <cfRule type="cellIs" dxfId="1622" priority="1543" operator="equal">
      <formula>"jan."</formula>
    </cfRule>
  </conditionalFormatting>
  <conditionalFormatting sqref="G9">
    <cfRule type="cellIs" dxfId="1621" priority="1542" operator="equal">
      <formula>"jan."</formula>
    </cfRule>
  </conditionalFormatting>
  <conditionalFormatting sqref="I9">
    <cfRule type="cellIs" dxfId="1620" priority="1541" operator="equal">
      <formula>"jan."</formula>
    </cfRule>
  </conditionalFormatting>
  <conditionalFormatting sqref="I9">
    <cfRule type="cellIs" dxfId="1619" priority="1540" operator="equal">
      <formula>"jan."</formula>
    </cfRule>
  </conditionalFormatting>
  <conditionalFormatting sqref="H9">
    <cfRule type="cellIs" dxfId="1618" priority="1539" operator="equal">
      <formula>"jan."</formula>
    </cfRule>
  </conditionalFormatting>
  <conditionalFormatting sqref="I9">
    <cfRule type="cellIs" dxfId="1617" priority="1538" operator="equal">
      <formula>"jan."</formula>
    </cfRule>
  </conditionalFormatting>
  <conditionalFormatting sqref="H9">
    <cfRule type="cellIs" dxfId="1616" priority="1537" operator="equal">
      <formula>"jan."</formula>
    </cfRule>
  </conditionalFormatting>
  <conditionalFormatting sqref="I9">
    <cfRule type="cellIs" dxfId="1615" priority="1536" operator="equal">
      <formula>"jan."</formula>
    </cfRule>
  </conditionalFormatting>
  <conditionalFormatting sqref="G9">
    <cfRule type="cellIs" dxfId="1614" priority="1535" operator="equal">
      <formula>"jan."</formula>
    </cfRule>
  </conditionalFormatting>
  <conditionalFormatting sqref="H9">
    <cfRule type="cellIs" dxfId="1613" priority="1534" operator="equal">
      <formula>"jan."</formula>
    </cfRule>
  </conditionalFormatting>
  <conditionalFormatting sqref="J9">
    <cfRule type="cellIs" dxfId="1612" priority="1533" operator="equal">
      <formula>"jan."</formula>
    </cfRule>
  </conditionalFormatting>
  <conditionalFormatting sqref="H9">
    <cfRule type="cellIs" dxfId="1611" priority="1532" operator="equal">
      <formula>"jan."</formula>
    </cfRule>
  </conditionalFormatting>
  <conditionalFormatting sqref="G9">
    <cfRule type="cellIs" dxfId="1610" priority="1531" operator="equal">
      <formula>"jan."</formula>
    </cfRule>
  </conditionalFormatting>
  <conditionalFormatting sqref="H9">
    <cfRule type="cellIs" dxfId="1609" priority="1530" operator="equal">
      <formula>"jan."</formula>
    </cfRule>
  </conditionalFormatting>
  <conditionalFormatting sqref="G9">
    <cfRule type="cellIs" dxfId="1608" priority="1529" operator="equal">
      <formula>"jan."</formula>
    </cfRule>
  </conditionalFormatting>
  <conditionalFormatting sqref="H9">
    <cfRule type="cellIs" dxfId="1607" priority="1528" operator="equal">
      <formula>"jan."</formula>
    </cfRule>
  </conditionalFormatting>
  <conditionalFormatting sqref="F9">
    <cfRule type="cellIs" dxfId="1606" priority="1527" operator="equal">
      <formula>"jan."</formula>
    </cfRule>
  </conditionalFormatting>
  <conditionalFormatting sqref="G9">
    <cfRule type="cellIs" dxfId="1605" priority="1526" operator="equal">
      <formula>"jan."</formula>
    </cfRule>
  </conditionalFormatting>
  <conditionalFormatting sqref="I9">
    <cfRule type="cellIs" dxfId="1604" priority="1525" operator="equal">
      <formula>"jan."</formula>
    </cfRule>
  </conditionalFormatting>
  <conditionalFormatting sqref="H9">
    <cfRule type="cellIs" dxfId="1603" priority="1524" operator="equal">
      <formula>"jan."</formula>
    </cfRule>
  </conditionalFormatting>
  <conditionalFormatting sqref="G9">
    <cfRule type="cellIs" dxfId="1602" priority="1523" operator="equal">
      <formula>"jan."</formula>
    </cfRule>
  </conditionalFormatting>
  <conditionalFormatting sqref="H9">
    <cfRule type="cellIs" dxfId="1601" priority="1522" operator="equal">
      <formula>"jan."</formula>
    </cfRule>
  </conditionalFormatting>
  <conditionalFormatting sqref="G9">
    <cfRule type="cellIs" dxfId="1600" priority="1521" operator="equal">
      <formula>"jan."</formula>
    </cfRule>
  </conditionalFormatting>
  <conditionalFormatting sqref="H9">
    <cfRule type="cellIs" dxfId="1599" priority="1520" operator="equal">
      <formula>"jan."</formula>
    </cfRule>
  </conditionalFormatting>
  <conditionalFormatting sqref="F9">
    <cfRule type="cellIs" dxfId="1598" priority="1519" operator="equal">
      <formula>"jan."</formula>
    </cfRule>
  </conditionalFormatting>
  <conditionalFormatting sqref="G9">
    <cfRule type="cellIs" dxfId="1597" priority="1518" operator="equal">
      <formula>"jan."</formula>
    </cfRule>
  </conditionalFormatting>
  <conditionalFormatting sqref="I9">
    <cfRule type="cellIs" dxfId="1596" priority="1517" operator="equal">
      <formula>"jan."</formula>
    </cfRule>
  </conditionalFormatting>
  <conditionalFormatting sqref="G9">
    <cfRule type="cellIs" dxfId="1595" priority="1516" operator="equal">
      <formula>"jan."</formula>
    </cfRule>
  </conditionalFormatting>
  <conditionalFormatting sqref="F9">
    <cfRule type="cellIs" dxfId="1594" priority="1515" operator="equal">
      <formula>"jan."</formula>
    </cfRule>
  </conditionalFormatting>
  <conditionalFormatting sqref="G9">
    <cfRule type="cellIs" dxfId="1593" priority="1514" operator="equal">
      <formula>"jan."</formula>
    </cfRule>
  </conditionalFormatting>
  <conditionalFormatting sqref="F9">
    <cfRule type="cellIs" dxfId="1592" priority="1513" operator="equal">
      <formula>"jan."</formula>
    </cfRule>
  </conditionalFormatting>
  <conditionalFormatting sqref="G9">
    <cfRule type="cellIs" dxfId="1591" priority="1512" operator="equal">
      <formula>"jan."</formula>
    </cfRule>
  </conditionalFormatting>
  <conditionalFormatting sqref="F9">
    <cfRule type="cellIs" dxfId="1590" priority="1511" operator="equal">
      <formula>"jan."</formula>
    </cfRule>
  </conditionalFormatting>
  <conditionalFormatting sqref="H9">
    <cfRule type="cellIs" dxfId="1589" priority="1510" operator="equal">
      <formula>"jan."</formula>
    </cfRule>
  </conditionalFormatting>
  <conditionalFormatting sqref="K9">
    <cfRule type="cellIs" dxfId="1588" priority="1509" operator="equal">
      <formula>"jan."</formula>
    </cfRule>
  </conditionalFormatting>
  <conditionalFormatting sqref="J9">
    <cfRule type="cellIs" dxfId="1587" priority="1508" operator="equal">
      <formula>"jan."</formula>
    </cfRule>
  </conditionalFormatting>
  <conditionalFormatting sqref="I9">
    <cfRule type="cellIs" dxfId="1586" priority="1507" operator="equal">
      <formula>"jan."</formula>
    </cfRule>
  </conditionalFormatting>
  <conditionalFormatting sqref="J9">
    <cfRule type="cellIs" dxfId="1585" priority="1506" operator="equal">
      <formula>"jan."</formula>
    </cfRule>
  </conditionalFormatting>
  <conditionalFormatting sqref="I9">
    <cfRule type="cellIs" dxfId="1584" priority="1505" operator="equal">
      <formula>"jan."</formula>
    </cfRule>
  </conditionalFormatting>
  <conditionalFormatting sqref="J9">
    <cfRule type="cellIs" dxfId="1583" priority="1504" operator="equal">
      <formula>"jan."</formula>
    </cfRule>
  </conditionalFormatting>
  <conditionalFormatting sqref="H9">
    <cfRule type="cellIs" dxfId="1582" priority="1503" operator="equal">
      <formula>"jan."</formula>
    </cfRule>
  </conditionalFormatting>
  <conditionalFormatting sqref="I9">
    <cfRule type="cellIs" dxfId="1581" priority="1502" operator="equal">
      <formula>"jan."</formula>
    </cfRule>
  </conditionalFormatting>
  <conditionalFormatting sqref="I9">
    <cfRule type="cellIs" dxfId="1580" priority="1501" operator="equal">
      <formula>"jan."</formula>
    </cfRule>
  </conditionalFormatting>
  <conditionalFormatting sqref="H9">
    <cfRule type="cellIs" dxfId="1579" priority="1500" operator="equal">
      <formula>"jan."</formula>
    </cfRule>
  </conditionalFormatting>
  <conditionalFormatting sqref="I9">
    <cfRule type="cellIs" dxfId="1578" priority="1499" operator="equal">
      <formula>"jan."</formula>
    </cfRule>
  </conditionalFormatting>
  <conditionalFormatting sqref="H9">
    <cfRule type="cellIs" dxfId="1577" priority="1498" operator="equal">
      <formula>"jan."</formula>
    </cfRule>
  </conditionalFormatting>
  <conditionalFormatting sqref="I9">
    <cfRule type="cellIs" dxfId="1576" priority="1497" operator="equal">
      <formula>"jan."</formula>
    </cfRule>
  </conditionalFormatting>
  <conditionalFormatting sqref="G9">
    <cfRule type="cellIs" dxfId="1575" priority="1496" operator="equal">
      <formula>"jan."</formula>
    </cfRule>
  </conditionalFormatting>
  <conditionalFormatting sqref="H9">
    <cfRule type="cellIs" dxfId="1574" priority="1495" operator="equal">
      <formula>"jan."</formula>
    </cfRule>
  </conditionalFormatting>
  <conditionalFormatting sqref="J9">
    <cfRule type="cellIs" dxfId="1573" priority="1494" operator="equal">
      <formula>"jan."</formula>
    </cfRule>
  </conditionalFormatting>
  <conditionalFormatting sqref="I9">
    <cfRule type="cellIs" dxfId="1572" priority="1493" operator="equal">
      <formula>"jan."</formula>
    </cfRule>
  </conditionalFormatting>
  <conditionalFormatting sqref="H9">
    <cfRule type="cellIs" dxfId="1571" priority="1492" operator="equal">
      <formula>"jan."</formula>
    </cfRule>
  </conditionalFormatting>
  <conditionalFormatting sqref="I9">
    <cfRule type="cellIs" dxfId="1570" priority="1491" operator="equal">
      <formula>"jan."</formula>
    </cfRule>
  </conditionalFormatting>
  <conditionalFormatting sqref="H9">
    <cfRule type="cellIs" dxfId="1569" priority="1490" operator="equal">
      <formula>"jan."</formula>
    </cfRule>
  </conditionalFormatting>
  <conditionalFormatting sqref="I9">
    <cfRule type="cellIs" dxfId="1568" priority="1489" operator="equal">
      <formula>"jan."</formula>
    </cfRule>
  </conditionalFormatting>
  <conditionalFormatting sqref="G9">
    <cfRule type="cellIs" dxfId="1567" priority="1488" operator="equal">
      <formula>"jan."</formula>
    </cfRule>
  </conditionalFormatting>
  <conditionalFormatting sqref="H9">
    <cfRule type="cellIs" dxfId="1566" priority="1487" operator="equal">
      <formula>"jan."</formula>
    </cfRule>
  </conditionalFormatting>
  <conditionalFormatting sqref="J9">
    <cfRule type="cellIs" dxfId="1565" priority="1486" operator="equal">
      <formula>"jan."</formula>
    </cfRule>
  </conditionalFormatting>
  <conditionalFormatting sqref="H9">
    <cfRule type="cellIs" dxfId="1564" priority="1485" operator="equal">
      <formula>"jan."</formula>
    </cfRule>
  </conditionalFormatting>
  <conditionalFormatting sqref="G9">
    <cfRule type="cellIs" dxfId="1563" priority="1484" operator="equal">
      <formula>"jan."</formula>
    </cfRule>
  </conditionalFormatting>
  <conditionalFormatting sqref="H9">
    <cfRule type="cellIs" dxfId="1562" priority="1483" operator="equal">
      <formula>"jan."</formula>
    </cfRule>
  </conditionalFormatting>
  <conditionalFormatting sqref="G9">
    <cfRule type="cellIs" dxfId="1561" priority="1482" operator="equal">
      <formula>"jan."</formula>
    </cfRule>
  </conditionalFormatting>
  <conditionalFormatting sqref="H9">
    <cfRule type="cellIs" dxfId="1560" priority="1481" operator="equal">
      <formula>"jan."</formula>
    </cfRule>
  </conditionalFormatting>
  <conditionalFormatting sqref="F9">
    <cfRule type="cellIs" dxfId="1559" priority="1480" operator="equal">
      <formula>"jan."</formula>
    </cfRule>
  </conditionalFormatting>
  <conditionalFormatting sqref="G9">
    <cfRule type="cellIs" dxfId="1558" priority="1479" operator="equal">
      <formula>"jan."</formula>
    </cfRule>
  </conditionalFormatting>
  <conditionalFormatting sqref="I9">
    <cfRule type="cellIs" dxfId="1557" priority="1478" operator="equal">
      <formula>"jan."</formula>
    </cfRule>
  </conditionalFormatting>
  <conditionalFormatting sqref="I9">
    <cfRule type="cellIs" dxfId="1556" priority="1477" operator="equal">
      <formula>"jan."</formula>
    </cfRule>
  </conditionalFormatting>
  <conditionalFormatting sqref="H9">
    <cfRule type="cellIs" dxfId="1555" priority="1476" operator="equal">
      <formula>"jan."</formula>
    </cfRule>
  </conditionalFormatting>
  <conditionalFormatting sqref="I9">
    <cfRule type="cellIs" dxfId="1554" priority="1475" operator="equal">
      <formula>"jan."</formula>
    </cfRule>
  </conditionalFormatting>
  <conditionalFormatting sqref="H9">
    <cfRule type="cellIs" dxfId="1553" priority="1474" operator="equal">
      <formula>"jan."</formula>
    </cfRule>
  </conditionalFormatting>
  <conditionalFormatting sqref="I9">
    <cfRule type="cellIs" dxfId="1552" priority="1473" operator="equal">
      <formula>"jan."</formula>
    </cfRule>
  </conditionalFormatting>
  <conditionalFormatting sqref="G9">
    <cfRule type="cellIs" dxfId="1551" priority="1472" operator="equal">
      <formula>"jan."</formula>
    </cfRule>
  </conditionalFormatting>
  <conditionalFormatting sqref="H9">
    <cfRule type="cellIs" dxfId="1550" priority="1471" operator="equal">
      <formula>"jan."</formula>
    </cfRule>
  </conditionalFormatting>
  <conditionalFormatting sqref="J9">
    <cfRule type="cellIs" dxfId="1549" priority="1470" operator="equal">
      <formula>"jan."</formula>
    </cfRule>
  </conditionalFormatting>
  <conditionalFormatting sqref="H9">
    <cfRule type="cellIs" dxfId="1548" priority="1469" operator="equal">
      <formula>"jan."</formula>
    </cfRule>
  </conditionalFormatting>
  <conditionalFormatting sqref="G9">
    <cfRule type="cellIs" dxfId="1547" priority="1468" operator="equal">
      <formula>"jan."</formula>
    </cfRule>
  </conditionalFormatting>
  <conditionalFormatting sqref="H9">
    <cfRule type="cellIs" dxfId="1546" priority="1467" operator="equal">
      <formula>"jan."</formula>
    </cfRule>
  </conditionalFormatting>
  <conditionalFormatting sqref="G9">
    <cfRule type="cellIs" dxfId="1545" priority="1466" operator="equal">
      <formula>"jan."</formula>
    </cfRule>
  </conditionalFormatting>
  <conditionalFormatting sqref="H9">
    <cfRule type="cellIs" dxfId="1544" priority="1465" operator="equal">
      <formula>"jan."</formula>
    </cfRule>
  </conditionalFormatting>
  <conditionalFormatting sqref="F9">
    <cfRule type="cellIs" dxfId="1543" priority="1464" operator="equal">
      <formula>"jan."</formula>
    </cfRule>
  </conditionalFormatting>
  <conditionalFormatting sqref="G9">
    <cfRule type="cellIs" dxfId="1542" priority="1463" operator="equal">
      <formula>"jan."</formula>
    </cfRule>
  </conditionalFormatting>
  <conditionalFormatting sqref="I9">
    <cfRule type="cellIs" dxfId="1541" priority="1462" operator="equal">
      <formula>"jan."</formula>
    </cfRule>
  </conditionalFormatting>
  <conditionalFormatting sqref="H9">
    <cfRule type="cellIs" dxfId="1540" priority="1461" operator="equal">
      <formula>"jan."</formula>
    </cfRule>
  </conditionalFormatting>
  <conditionalFormatting sqref="G9">
    <cfRule type="cellIs" dxfId="1539" priority="1460" operator="equal">
      <formula>"jan."</formula>
    </cfRule>
  </conditionalFormatting>
  <conditionalFormatting sqref="H9">
    <cfRule type="cellIs" dxfId="1538" priority="1459" operator="equal">
      <formula>"jan."</formula>
    </cfRule>
  </conditionalFormatting>
  <conditionalFormatting sqref="G9">
    <cfRule type="cellIs" dxfId="1537" priority="1458" operator="equal">
      <formula>"jan."</formula>
    </cfRule>
  </conditionalFormatting>
  <conditionalFormatting sqref="H9">
    <cfRule type="cellIs" dxfId="1536" priority="1457" operator="equal">
      <formula>"jan."</formula>
    </cfRule>
  </conditionalFormatting>
  <conditionalFormatting sqref="F9">
    <cfRule type="cellIs" dxfId="1535" priority="1456" operator="equal">
      <formula>"jan."</formula>
    </cfRule>
  </conditionalFormatting>
  <conditionalFormatting sqref="G9">
    <cfRule type="cellIs" dxfId="1534" priority="1455" operator="equal">
      <formula>"jan."</formula>
    </cfRule>
  </conditionalFormatting>
  <conditionalFormatting sqref="I9">
    <cfRule type="cellIs" dxfId="1533" priority="1454" operator="equal">
      <formula>"jan."</formula>
    </cfRule>
  </conditionalFormatting>
  <conditionalFormatting sqref="G9">
    <cfRule type="cellIs" dxfId="1532" priority="1453" operator="equal">
      <formula>"jan."</formula>
    </cfRule>
  </conditionalFormatting>
  <conditionalFormatting sqref="F9">
    <cfRule type="cellIs" dxfId="1531" priority="1452" operator="equal">
      <formula>"jan."</formula>
    </cfRule>
  </conditionalFormatting>
  <conditionalFormatting sqref="G9">
    <cfRule type="cellIs" dxfId="1530" priority="1451" operator="equal">
      <formula>"jan."</formula>
    </cfRule>
  </conditionalFormatting>
  <conditionalFormatting sqref="F9">
    <cfRule type="cellIs" dxfId="1529" priority="1450" operator="equal">
      <formula>"jan."</formula>
    </cfRule>
  </conditionalFormatting>
  <conditionalFormatting sqref="G9">
    <cfRule type="cellIs" dxfId="1528" priority="1449" operator="equal">
      <formula>"jan."</formula>
    </cfRule>
  </conditionalFormatting>
  <conditionalFormatting sqref="F9">
    <cfRule type="cellIs" dxfId="1527" priority="1448" operator="equal">
      <formula>"jan."</formula>
    </cfRule>
  </conditionalFormatting>
  <conditionalFormatting sqref="H9">
    <cfRule type="cellIs" dxfId="1526" priority="1447" operator="equal">
      <formula>"jan."</formula>
    </cfRule>
  </conditionalFormatting>
  <conditionalFormatting sqref="I9">
    <cfRule type="cellIs" dxfId="1525" priority="1446" operator="equal">
      <formula>"jan."</formula>
    </cfRule>
  </conditionalFormatting>
  <conditionalFormatting sqref="H9">
    <cfRule type="cellIs" dxfId="1524" priority="1445" operator="equal">
      <formula>"jan."</formula>
    </cfRule>
  </conditionalFormatting>
  <conditionalFormatting sqref="I9">
    <cfRule type="cellIs" dxfId="1523" priority="1444" operator="equal">
      <formula>"jan."</formula>
    </cfRule>
  </conditionalFormatting>
  <conditionalFormatting sqref="H9">
    <cfRule type="cellIs" dxfId="1522" priority="1443" operator="equal">
      <formula>"jan."</formula>
    </cfRule>
  </conditionalFormatting>
  <conditionalFormatting sqref="I9">
    <cfRule type="cellIs" dxfId="1521" priority="1442" operator="equal">
      <formula>"jan."</formula>
    </cfRule>
  </conditionalFormatting>
  <conditionalFormatting sqref="G9">
    <cfRule type="cellIs" dxfId="1520" priority="1441" operator="equal">
      <formula>"jan."</formula>
    </cfRule>
  </conditionalFormatting>
  <conditionalFormatting sqref="H9">
    <cfRule type="cellIs" dxfId="1519" priority="1440" operator="equal">
      <formula>"jan."</formula>
    </cfRule>
  </conditionalFormatting>
  <conditionalFormatting sqref="H9">
    <cfRule type="cellIs" dxfId="1518" priority="1439" operator="equal">
      <formula>"jan."</formula>
    </cfRule>
  </conditionalFormatting>
  <conditionalFormatting sqref="G9">
    <cfRule type="cellIs" dxfId="1517" priority="1438" operator="equal">
      <formula>"jan."</formula>
    </cfRule>
  </conditionalFormatting>
  <conditionalFormatting sqref="H9">
    <cfRule type="cellIs" dxfId="1516" priority="1437" operator="equal">
      <formula>"jan."</formula>
    </cfRule>
  </conditionalFormatting>
  <conditionalFormatting sqref="G9">
    <cfRule type="cellIs" dxfId="1515" priority="1436" operator="equal">
      <formula>"jan."</formula>
    </cfRule>
  </conditionalFormatting>
  <conditionalFormatting sqref="H9">
    <cfRule type="cellIs" dxfId="1514" priority="1435" operator="equal">
      <formula>"jan."</formula>
    </cfRule>
  </conditionalFormatting>
  <conditionalFormatting sqref="F9">
    <cfRule type="cellIs" dxfId="1513" priority="1434" operator="equal">
      <formula>"jan."</formula>
    </cfRule>
  </conditionalFormatting>
  <conditionalFormatting sqref="G9">
    <cfRule type="cellIs" dxfId="1512" priority="1433" operator="equal">
      <formula>"jan."</formula>
    </cfRule>
  </conditionalFormatting>
  <conditionalFormatting sqref="I9">
    <cfRule type="cellIs" dxfId="1511" priority="1432" operator="equal">
      <formula>"jan."</formula>
    </cfRule>
  </conditionalFormatting>
  <conditionalFormatting sqref="G9">
    <cfRule type="cellIs" dxfId="1510" priority="1430" operator="equal">
      <formula>"jan."</formula>
    </cfRule>
  </conditionalFormatting>
  <conditionalFormatting sqref="H9">
    <cfRule type="cellIs" dxfId="1509" priority="1429" operator="equal">
      <formula>"jan."</formula>
    </cfRule>
  </conditionalFormatting>
  <conditionalFormatting sqref="G9">
    <cfRule type="cellIs" dxfId="1508" priority="1428" operator="equal">
      <formula>"jan."</formula>
    </cfRule>
  </conditionalFormatting>
  <conditionalFormatting sqref="H9">
    <cfRule type="cellIs" dxfId="1507" priority="1427" operator="equal">
      <formula>"jan."</formula>
    </cfRule>
  </conditionalFormatting>
  <conditionalFormatting sqref="F9">
    <cfRule type="cellIs" dxfId="1506" priority="1426" operator="equal">
      <formula>"jan."</formula>
    </cfRule>
  </conditionalFormatting>
  <conditionalFormatting sqref="G9">
    <cfRule type="cellIs" dxfId="1505" priority="1425" operator="equal">
      <formula>"jan."</formula>
    </cfRule>
  </conditionalFormatting>
  <conditionalFormatting sqref="I9">
    <cfRule type="cellIs" dxfId="1504" priority="1424" operator="equal">
      <formula>"jan."</formula>
    </cfRule>
  </conditionalFormatting>
  <conditionalFormatting sqref="G9">
    <cfRule type="cellIs" dxfId="1503" priority="1423" operator="equal">
      <formula>"jan."</formula>
    </cfRule>
  </conditionalFormatting>
  <conditionalFormatting sqref="F9">
    <cfRule type="cellIs" dxfId="1502" priority="1422" operator="equal">
      <formula>"jan."</formula>
    </cfRule>
  </conditionalFormatting>
  <conditionalFormatting sqref="G9">
    <cfRule type="cellIs" dxfId="1501" priority="1421" operator="equal">
      <formula>"jan."</formula>
    </cfRule>
  </conditionalFormatting>
  <conditionalFormatting sqref="F9">
    <cfRule type="cellIs" dxfId="1500" priority="1420" operator="equal">
      <formula>"jan."</formula>
    </cfRule>
  </conditionalFormatting>
  <conditionalFormatting sqref="G9">
    <cfRule type="cellIs" dxfId="1499" priority="1419" operator="equal">
      <formula>"jan."</formula>
    </cfRule>
  </conditionalFormatting>
  <conditionalFormatting sqref="F9">
    <cfRule type="cellIs" dxfId="1498" priority="1418" operator="equal">
      <formula>"jan."</formula>
    </cfRule>
  </conditionalFormatting>
  <conditionalFormatting sqref="H9">
    <cfRule type="cellIs" dxfId="1497" priority="1417" operator="equal">
      <formula>"jan."</formula>
    </cfRule>
  </conditionalFormatting>
  <conditionalFormatting sqref="H9">
    <cfRule type="cellIs" dxfId="1496" priority="1416" operator="equal">
      <formula>"jan."</formula>
    </cfRule>
  </conditionalFormatting>
  <conditionalFormatting sqref="G9">
    <cfRule type="cellIs" dxfId="1495" priority="1415" operator="equal">
      <formula>"jan."</formula>
    </cfRule>
  </conditionalFormatting>
  <conditionalFormatting sqref="H9">
    <cfRule type="cellIs" dxfId="1494" priority="1414" operator="equal">
      <formula>"jan."</formula>
    </cfRule>
  </conditionalFormatting>
  <conditionalFormatting sqref="G9">
    <cfRule type="cellIs" dxfId="1493" priority="1413" operator="equal">
      <formula>"jan."</formula>
    </cfRule>
  </conditionalFormatting>
  <conditionalFormatting sqref="H9">
    <cfRule type="cellIs" dxfId="1492" priority="1412" operator="equal">
      <formula>"jan."</formula>
    </cfRule>
  </conditionalFormatting>
  <conditionalFormatting sqref="F9">
    <cfRule type="cellIs" dxfId="1491" priority="1411" operator="equal">
      <formula>"jan."</formula>
    </cfRule>
  </conditionalFormatting>
  <conditionalFormatting sqref="G9">
    <cfRule type="cellIs" dxfId="1490" priority="1410" operator="equal">
      <formula>"jan."</formula>
    </cfRule>
  </conditionalFormatting>
  <conditionalFormatting sqref="I9">
    <cfRule type="cellIs" dxfId="1489" priority="1409" operator="equal">
      <formula>"jan."</formula>
    </cfRule>
  </conditionalFormatting>
  <conditionalFormatting sqref="G9">
    <cfRule type="cellIs" dxfId="1488" priority="1408" operator="equal">
      <formula>"jan."</formula>
    </cfRule>
  </conditionalFormatting>
  <conditionalFormatting sqref="F9">
    <cfRule type="cellIs" dxfId="1487" priority="1407" operator="equal">
      <formula>"jan."</formula>
    </cfRule>
  </conditionalFormatting>
  <conditionalFormatting sqref="G9">
    <cfRule type="cellIs" dxfId="1486" priority="1406" operator="equal">
      <formula>"jan."</formula>
    </cfRule>
  </conditionalFormatting>
  <conditionalFormatting sqref="F9">
    <cfRule type="cellIs" dxfId="1485" priority="1405" operator="equal">
      <formula>"jan."</formula>
    </cfRule>
  </conditionalFormatting>
  <conditionalFormatting sqref="G9">
    <cfRule type="cellIs" dxfId="1484" priority="1404" operator="equal">
      <formula>"jan."</formula>
    </cfRule>
  </conditionalFormatting>
  <conditionalFormatting sqref="F9">
    <cfRule type="cellIs" dxfId="1483" priority="1403" operator="equal">
      <formula>"jan."</formula>
    </cfRule>
  </conditionalFormatting>
  <conditionalFormatting sqref="H9">
    <cfRule type="cellIs" dxfId="1482" priority="1402" operator="equal">
      <formula>"jan."</formula>
    </cfRule>
  </conditionalFormatting>
  <conditionalFormatting sqref="G9">
    <cfRule type="cellIs" dxfId="1481" priority="1401" operator="equal">
      <formula>"jan."</formula>
    </cfRule>
  </conditionalFormatting>
  <conditionalFormatting sqref="F9">
    <cfRule type="cellIs" dxfId="1480" priority="1400" operator="equal">
      <formula>"jan."</formula>
    </cfRule>
  </conditionalFormatting>
  <conditionalFormatting sqref="G9">
    <cfRule type="cellIs" dxfId="1479" priority="1399" operator="equal">
      <formula>"jan."</formula>
    </cfRule>
  </conditionalFormatting>
  <conditionalFormatting sqref="F9">
    <cfRule type="cellIs" dxfId="1478" priority="1398" operator="equal">
      <formula>"jan."</formula>
    </cfRule>
  </conditionalFormatting>
  <conditionalFormatting sqref="G9">
    <cfRule type="cellIs" dxfId="1477" priority="1397" operator="equal">
      <formula>"jan."</formula>
    </cfRule>
  </conditionalFormatting>
  <conditionalFormatting sqref="F9">
    <cfRule type="cellIs" dxfId="1476" priority="1396" operator="equal">
      <formula>"jan."</formula>
    </cfRule>
  </conditionalFormatting>
  <conditionalFormatting sqref="H9">
    <cfRule type="cellIs" dxfId="1475" priority="1395" operator="equal">
      <formula>"jan."</formula>
    </cfRule>
  </conditionalFormatting>
  <conditionalFormatting sqref="F9">
    <cfRule type="cellIs" dxfId="1474" priority="1394" operator="equal">
      <formula>"jan."</formula>
    </cfRule>
  </conditionalFormatting>
  <conditionalFormatting sqref="F9">
    <cfRule type="cellIs" dxfId="1473" priority="1393" operator="equal">
      <formula>"jan."</formula>
    </cfRule>
  </conditionalFormatting>
  <conditionalFormatting sqref="F9">
    <cfRule type="cellIs" dxfId="1472" priority="1392" operator="equal">
      <formula>"jan."</formula>
    </cfRule>
  </conditionalFormatting>
  <conditionalFormatting sqref="E9">
    <cfRule type="cellIs" dxfId="1471" priority="1391" operator="equal">
      <formula>"jan."</formula>
    </cfRule>
  </conditionalFormatting>
  <conditionalFormatting sqref="G9">
    <cfRule type="cellIs" dxfId="1470" priority="1390" operator="equal">
      <formula>"jan."</formula>
    </cfRule>
  </conditionalFormatting>
  <conditionalFormatting sqref="J9">
    <cfRule type="cellIs" dxfId="1469" priority="1389" operator="equal">
      <formula>"jan."</formula>
    </cfRule>
  </conditionalFormatting>
  <conditionalFormatting sqref="K9">
    <cfRule type="cellIs" dxfId="1468" priority="1388" operator="equal">
      <formula>"jan."</formula>
    </cfRule>
  </conditionalFormatting>
  <conditionalFormatting sqref="L9">
    <cfRule type="cellIs" dxfId="1467" priority="1387" operator="equal">
      <formula>"jan."</formula>
    </cfRule>
  </conditionalFormatting>
  <conditionalFormatting sqref="K9">
    <cfRule type="cellIs" dxfId="1466" priority="1386" operator="equal">
      <formula>"jan."</formula>
    </cfRule>
  </conditionalFormatting>
  <conditionalFormatting sqref="J9">
    <cfRule type="cellIs" dxfId="1465" priority="1385" operator="equal">
      <formula>"jan."</formula>
    </cfRule>
  </conditionalFormatting>
  <conditionalFormatting sqref="K9">
    <cfRule type="cellIs" dxfId="1464" priority="1384" operator="equal">
      <formula>"jan."</formula>
    </cfRule>
  </conditionalFormatting>
  <conditionalFormatting sqref="J9">
    <cfRule type="cellIs" dxfId="1463" priority="1383" operator="equal">
      <formula>"jan."</formula>
    </cfRule>
  </conditionalFormatting>
  <conditionalFormatting sqref="K9">
    <cfRule type="cellIs" dxfId="1462" priority="1382" operator="equal">
      <formula>"jan."</formula>
    </cfRule>
  </conditionalFormatting>
  <conditionalFormatting sqref="I9">
    <cfRule type="cellIs" dxfId="1461" priority="1381" operator="equal">
      <formula>"jan."</formula>
    </cfRule>
  </conditionalFormatting>
  <conditionalFormatting sqref="J9">
    <cfRule type="cellIs" dxfId="1460" priority="1380" operator="equal">
      <formula>"jan."</formula>
    </cfRule>
  </conditionalFormatting>
  <conditionalFormatting sqref="J9">
    <cfRule type="cellIs" dxfId="1459" priority="1379" operator="equal">
      <formula>"jan."</formula>
    </cfRule>
  </conditionalFormatting>
  <conditionalFormatting sqref="I9">
    <cfRule type="cellIs" dxfId="1458" priority="1378" operator="equal">
      <formula>"jan."</formula>
    </cfRule>
  </conditionalFormatting>
  <conditionalFormatting sqref="J9">
    <cfRule type="cellIs" dxfId="1457" priority="1377" operator="equal">
      <formula>"jan."</formula>
    </cfRule>
  </conditionalFormatting>
  <conditionalFormatting sqref="I9">
    <cfRule type="cellIs" dxfId="1456" priority="1376" operator="equal">
      <formula>"jan."</formula>
    </cfRule>
  </conditionalFormatting>
  <conditionalFormatting sqref="J9">
    <cfRule type="cellIs" dxfId="1455" priority="1375" operator="equal">
      <formula>"jan."</formula>
    </cfRule>
  </conditionalFormatting>
  <conditionalFormatting sqref="H9">
    <cfRule type="cellIs" dxfId="1454" priority="1374" operator="equal">
      <formula>"jan."</formula>
    </cfRule>
  </conditionalFormatting>
  <conditionalFormatting sqref="I9">
    <cfRule type="cellIs" dxfId="1453" priority="1373" operator="equal">
      <formula>"jan."</formula>
    </cfRule>
  </conditionalFormatting>
  <conditionalFormatting sqref="K9">
    <cfRule type="cellIs" dxfId="1452" priority="1372" operator="equal">
      <formula>"jan."</formula>
    </cfRule>
  </conditionalFormatting>
  <conditionalFormatting sqref="J9">
    <cfRule type="cellIs" dxfId="1451" priority="1371" operator="equal">
      <formula>"jan."</formula>
    </cfRule>
  </conditionalFormatting>
  <conditionalFormatting sqref="I9">
    <cfRule type="cellIs" dxfId="1450" priority="1370" operator="equal">
      <formula>"jan."</formula>
    </cfRule>
  </conditionalFormatting>
  <conditionalFormatting sqref="J9">
    <cfRule type="cellIs" dxfId="1449" priority="1369" operator="equal">
      <formula>"jan."</formula>
    </cfRule>
  </conditionalFormatting>
  <conditionalFormatting sqref="I9">
    <cfRule type="cellIs" dxfId="1448" priority="1368" operator="equal">
      <formula>"jan."</formula>
    </cfRule>
  </conditionalFormatting>
  <conditionalFormatting sqref="H9">
    <cfRule type="cellIs" dxfId="1447" priority="1366" operator="equal">
      <formula>"jan."</formula>
    </cfRule>
  </conditionalFormatting>
  <conditionalFormatting sqref="I9">
    <cfRule type="cellIs" dxfId="1446" priority="1365" operator="equal">
      <formula>"jan."</formula>
    </cfRule>
  </conditionalFormatting>
  <conditionalFormatting sqref="K9">
    <cfRule type="cellIs" dxfId="1445" priority="1364" operator="equal">
      <formula>"jan."</formula>
    </cfRule>
  </conditionalFormatting>
  <conditionalFormatting sqref="I9">
    <cfRule type="cellIs" dxfId="1444" priority="1363" operator="equal">
      <formula>"jan."</formula>
    </cfRule>
  </conditionalFormatting>
  <conditionalFormatting sqref="H9">
    <cfRule type="cellIs" dxfId="1443" priority="1362" operator="equal">
      <formula>"jan."</formula>
    </cfRule>
  </conditionalFormatting>
  <conditionalFormatting sqref="I9">
    <cfRule type="cellIs" dxfId="1442" priority="1361" operator="equal">
      <formula>"jan."</formula>
    </cfRule>
  </conditionalFormatting>
  <conditionalFormatting sqref="H9">
    <cfRule type="cellIs" dxfId="1441" priority="1360" operator="equal">
      <formula>"jan."</formula>
    </cfRule>
  </conditionalFormatting>
  <conditionalFormatting sqref="I9">
    <cfRule type="cellIs" dxfId="1440" priority="1359" operator="equal">
      <formula>"jan."</formula>
    </cfRule>
  </conditionalFormatting>
  <conditionalFormatting sqref="G9">
    <cfRule type="cellIs" dxfId="1439" priority="1358" operator="equal">
      <formula>"jan."</formula>
    </cfRule>
  </conditionalFormatting>
  <conditionalFormatting sqref="H9">
    <cfRule type="cellIs" dxfId="1438" priority="1357" operator="equal">
      <formula>"jan."</formula>
    </cfRule>
  </conditionalFormatting>
  <conditionalFormatting sqref="J9">
    <cfRule type="cellIs" dxfId="1437" priority="1356" operator="equal">
      <formula>"jan."</formula>
    </cfRule>
  </conditionalFormatting>
  <conditionalFormatting sqref="J9">
    <cfRule type="cellIs" dxfId="1436" priority="1355" operator="equal">
      <formula>"jan."</formula>
    </cfRule>
  </conditionalFormatting>
  <conditionalFormatting sqref="I9">
    <cfRule type="cellIs" dxfId="1435" priority="1354" operator="equal">
      <formula>"jan."</formula>
    </cfRule>
  </conditionalFormatting>
  <conditionalFormatting sqref="J9">
    <cfRule type="cellIs" dxfId="1434" priority="1353" operator="equal">
      <formula>"jan."</formula>
    </cfRule>
  </conditionalFormatting>
  <conditionalFormatting sqref="I9">
    <cfRule type="cellIs" dxfId="1433" priority="1352" operator="equal">
      <formula>"jan."</formula>
    </cfRule>
  </conditionalFormatting>
  <conditionalFormatting sqref="J9">
    <cfRule type="cellIs" dxfId="1432" priority="1351" operator="equal">
      <formula>"jan."</formula>
    </cfRule>
  </conditionalFormatting>
  <conditionalFormatting sqref="H9">
    <cfRule type="cellIs" dxfId="1431" priority="1350" operator="equal">
      <formula>"jan."</formula>
    </cfRule>
  </conditionalFormatting>
  <conditionalFormatting sqref="I9">
    <cfRule type="cellIs" dxfId="1430" priority="1349" operator="equal">
      <formula>"jan."</formula>
    </cfRule>
  </conditionalFormatting>
  <conditionalFormatting sqref="K9">
    <cfRule type="cellIs" dxfId="1429" priority="1348" operator="equal">
      <formula>"jan."</formula>
    </cfRule>
  </conditionalFormatting>
  <conditionalFormatting sqref="I9">
    <cfRule type="cellIs" dxfId="1428" priority="1347" operator="equal">
      <formula>"jan."</formula>
    </cfRule>
  </conditionalFormatting>
  <conditionalFormatting sqref="H9">
    <cfRule type="cellIs" dxfId="1427" priority="1346" operator="equal">
      <formula>"jan."</formula>
    </cfRule>
  </conditionalFormatting>
  <conditionalFormatting sqref="I9">
    <cfRule type="cellIs" dxfId="1426" priority="1345" operator="equal">
      <formula>"jan."</formula>
    </cfRule>
  </conditionalFormatting>
  <conditionalFormatting sqref="H9">
    <cfRule type="cellIs" dxfId="1425" priority="1344" operator="equal">
      <formula>"jan."</formula>
    </cfRule>
  </conditionalFormatting>
  <conditionalFormatting sqref="I9">
    <cfRule type="cellIs" dxfId="1424" priority="1343" operator="equal">
      <formula>"jan."</formula>
    </cfRule>
  </conditionalFormatting>
  <conditionalFormatting sqref="G9">
    <cfRule type="cellIs" dxfId="1423" priority="1342" operator="equal">
      <formula>"jan."</formula>
    </cfRule>
  </conditionalFormatting>
  <conditionalFormatting sqref="H9">
    <cfRule type="cellIs" dxfId="1422" priority="1341" operator="equal">
      <formula>"jan."</formula>
    </cfRule>
  </conditionalFormatting>
  <conditionalFormatting sqref="J9">
    <cfRule type="cellIs" dxfId="1421" priority="1340" operator="equal">
      <formula>"jan."</formula>
    </cfRule>
  </conditionalFormatting>
  <conditionalFormatting sqref="I9">
    <cfRule type="cellIs" dxfId="1420" priority="1339" operator="equal">
      <formula>"jan."</formula>
    </cfRule>
  </conditionalFormatting>
  <conditionalFormatting sqref="H9">
    <cfRule type="cellIs" dxfId="1419" priority="1338" operator="equal">
      <formula>"jan."</formula>
    </cfRule>
  </conditionalFormatting>
  <conditionalFormatting sqref="I9">
    <cfRule type="cellIs" dxfId="1418" priority="1337" operator="equal">
      <formula>"jan."</formula>
    </cfRule>
  </conditionalFormatting>
  <conditionalFormatting sqref="I9">
    <cfRule type="cellIs" dxfId="1417" priority="1335" operator="equal">
      <formula>"jan."</formula>
    </cfRule>
  </conditionalFormatting>
  <conditionalFormatting sqref="G9">
    <cfRule type="cellIs" dxfId="1416" priority="1334" operator="equal">
      <formula>"jan."</formula>
    </cfRule>
  </conditionalFormatting>
  <conditionalFormatting sqref="H9">
    <cfRule type="cellIs" dxfId="1415" priority="1333" operator="equal">
      <formula>"jan."</formula>
    </cfRule>
  </conditionalFormatting>
  <conditionalFormatting sqref="J9">
    <cfRule type="cellIs" dxfId="1414" priority="1332" operator="equal">
      <formula>"jan."</formula>
    </cfRule>
  </conditionalFormatting>
  <conditionalFormatting sqref="H9">
    <cfRule type="cellIs" dxfId="1413" priority="1331" operator="equal">
      <formula>"jan."</formula>
    </cfRule>
  </conditionalFormatting>
  <conditionalFormatting sqref="G9">
    <cfRule type="cellIs" dxfId="1412" priority="1330" operator="equal">
      <formula>"jan."</formula>
    </cfRule>
  </conditionalFormatting>
  <conditionalFormatting sqref="H9">
    <cfRule type="cellIs" dxfId="1411" priority="1329" operator="equal">
      <formula>"jan."</formula>
    </cfRule>
  </conditionalFormatting>
  <conditionalFormatting sqref="G9">
    <cfRule type="cellIs" dxfId="1410" priority="1328" operator="equal">
      <formula>"jan."</formula>
    </cfRule>
  </conditionalFormatting>
  <conditionalFormatting sqref="H9">
    <cfRule type="cellIs" dxfId="1409" priority="1327" operator="equal">
      <formula>"jan."</formula>
    </cfRule>
  </conditionalFormatting>
  <conditionalFormatting sqref="F9">
    <cfRule type="cellIs" dxfId="1408" priority="1326" operator="equal">
      <formula>"jan."</formula>
    </cfRule>
  </conditionalFormatting>
  <conditionalFormatting sqref="G9">
    <cfRule type="cellIs" dxfId="1407" priority="1325" operator="equal">
      <formula>"jan."</formula>
    </cfRule>
  </conditionalFormatting>
  <conditionalFormatting sqref="I9">
    <cfRule type="cellIs" dxfId="1406" priority="1324" operator="equal">
      <formula>"jan."</formula>
    </cfRule>
  </conditionalFormatting>
  <conditionalFormatting sqref="J9">
    <cfRule type="cellIs" dxfId="1405" priority="1323" operator="equal">
      <formula>"jan."</formula>
    </cfRule>
  </conditionalFormatting>
  <conditionalFormatting sqref="I9">
    <cfRule type="cellIs" dxfId="1404" priority="1322" operator="equal">
      <formula>"jan."</formula>
    </cfRule>
  </conditionalFormatting>
  <conditionalFormatting sqref="J9">
    <cfRule type="cellIs" dxfId="1403" priority="1321" operator="equal">
      <formula>"jan."</formula>
    </cfRule>
  </conditionalFormatting>
  <conditionalFormatting sqref="J9">
    <cfRule type="cellIs" dxfId="1402" priority="1319" operator="equal">
      <formula>"jan."</formula>
    </cfRule>
  </conditionalFormatting>
  <conditionalFormatting sqref="H9">
    <cfRule type="cellIs" dxfId="1401" priority="1318" operator="equal">
      <formula>"jan."</formula>
    </cfRule>
  </conditionalFormatting>
  <conditionalFormatting sqref="I9">
    <cfRule type="cellIs" dxfId="1400" priority="1317" operator="equal">
      <formula>"jan."</formula>
    </cfRule>
  </conditionalFormatting>
  <conditionalFormatting sqref="I9">
    <cfRule type="cellIs" dxfId="1399" priority="1316" operator="equal">
      <formula>"jan."</formula>
    </cfRule>
  </conditionalFormatting>
  <conditionalFormatting sqref="H9">
    <cfRule type="cellIs" dxfId="1398" priority="1315" operator="equal">
      <formula>"jan."</formula>
    </cfRule>
  </conditionalFormatting>
  <conditionalFormatting sqref="I9">
    <cfRule type="cellIs" dxfId="1397" priority="1314" operator="equal">
      <formula>"jan."</formula>
    </cfRule>
  </conditionalFormatting>
  <conditionalFormatting sqref="H9">
    <cfRule type="cellIs" dxfId="1396" priority="1313" operator="equal">
      <formula>"jan."</formula>
    </cfRule>
  </conditionalFormatting>
  <conditionalFormatting sqref="G9">
    <cfRule type="cellIs" dxfId="1395" priority="1311" operator="equal">
      <formula>"jan."</formula>
    </cfRule>
  </conditionalFormatting>
  <conditionalFormatting sqref="H9">
    <cfRule type="cellIs" dxfId="1394" priority="1310" operator="equal">
      <formula>"jan."</formula>
    </cfRule>
  </conditionalFormatting>
  <conditionalFormatting sqref="J9">
    <cfRule type="cellIs" dxfId="1393" priority="1309" operator="equal">
      <formula>"jan."</formula>
    </cfRule>
  </conditionalFormatting>
  <conditionalFormatting sqref="H9">
    <cfRule type="cellIs" dxfId="1392" priority="1307" operator="equal">
      <formula>"jan."</formula>
    </cfRule>
  </conditionalFormatting>
  <conditionalFormatting sqref="H9">
    <cfRule type="cellIs" dxfId="1391" priority="1305" operator="equal">
      <formula>"jan."</formula>
    </cfRule>
  </conditionalFormatting>
  <conditionalFormatting sqref="I9">
    <cfRule type="cellIs" dxfId="1390" priority="1304" operator="equal">
      <formula>"jan."</formula>
    </cfRule>
  </conditionalFormatting>
  <conditionalFormatting sqref="H9">
    <cfRule type="cellIs" dxfId="1389" priority="1302" operator="equal">
      <formula>"jan."</formula>
    </cfRule>
  </conditionalFormatting>
  <conditionalFormatting sqref="J9">
    <cfRule type="cellIs" dxfId="1388" priority="1301" operator="equal">
      <formula>"jan."</formula>
    </cfRule>
  </conditionalFormatting>
  <conditionalFormatting sqref="H9">
    <cfRule type="cellIs" dxfId="1387" priority="1300" operator="equal">
      <formula>"jan."</formula>
    </cfRule>
  </conditionalFormatting>
  <conditionalFormatting sqref="G9">
    <cfRule type="cellIs" dxfId="1386" priority="1299" operator="equal">
      <formula>"jan."</formula>
    </cfRule>
  </conditionalFormatting>
  <conditionalFormatting sqref="H9">
    <cfRule type="cellIs" dxfId="1385" priority="1298" operator="equal">
      <formula>"jan."</formula>
    </cfRule>
  </conditionalFormatting>
  <conditionalFormatting sqref="G9">
    <cfRule type="cellIs" dxfId="1384" priority="1297" operator="equal">
      <formula>"jan."</formula>
    </cfRule>
  </conditionalFormatting>
  <conditionalFormatting sqref="H9">
    <cfRule type="cellIs" dxfId="1383" priority="1296" operator="equal">
      <formula>"jan."</formula>
    </cfRule>
  </conditionalFormatting>
  <conditionalFormatting sqref="F9">
    <cfRule type="cellIs" dxfId="1382" priority="1295" operator="equal">
      <formula>"jan."</formula>
    </cfRule>
  </conditionalFormatting>
  <conditionalFormatting sqref="G9">
    <cfRule type="cellIs" dxfId="1381" priority="1294" operator="equal">
      <formula>"jan."</formula>
    </cfRule>
  </conditionalFormatting>
  <conditionalFormatting sqref="I9">
    <cfRule type="cellIs" dxfId="1380" priority="1293" operator="equal">
      <formula>"jan."</formula>
    </cfRule>
  </conditionalFormatting>
  <conditionalFormatting sqref="I9">
    <cfRule type="cellIs" dxfId="1379" priority="1292" operator="equal">
      <formula>"jan."</formula>
    </cfRule>
  </conditionalFormatting>
  <conditionalFormatting sqref="H9">
    <cfRule type="cellIs" dxfId="1378" priority="1291" operator="equal">
      <formula>"jan."</formula>
    </cfRule>
  </conditionalFormatting>
  <conditionalFormatting sqref="I9">
    <cfRule type="cellIs" dxfId="1377" priority="1290" operator="equal">
      <formula>"jan."</formula>
    </cfRule>
  </conditionalFormatting>
  <conditionalFormatting sqref="H9">
    <cfRule type="cellIs" dxfId="1376" priority="1289" operator="equal">
      <formula>"jan."</formula>
    </cfRule>
  </conditionalFormatting>
  <conditionalFormatting sqref="I9">
    <cfRule type="cellIs" dxfId="1375" priority="1288" operator="equal">
      <formula>"jan."</formula>
    </cfRule>
  </conditionalFormatting>
  <conditionalFormatting sqref="G9">
    <cfRule type="cellIs" dxfId="1374" priority="1287" operator="equal">
      <formula>"jan."</formula>
    </cfRule>
  </conditionalFormatting>
  <conditionalFormatting sqref="H9">
    <cfRule type="cellIs" dxfId="1373" priority="1286" operator="equal">
      <formula>"jan."</formula>
    </cfRule>
  </conditionalFormatting>
  <conditionalFormatting sqref="J9">
    <cfRule type="cellIs" dxfId="1372" priority="1285" operator="equal">
      <formula>"jan."</formula>
    </cfRule>
  </conditionalFormatting>
  <conditionalFormatting sqref="H9">
    <cfRule type="cellIs" dxfId="1371" priority="1284" operator="equal">
      <formula>"jan."</formula>
    </cfRule>
  </conditionalFormatting>
  <conditionalFormatting sqref="G9">
    <cfRule type="cellIs" dxfId="1370" priority="1283" operator="equal">
      <formula>"jan."</formula>
    </cfRule>
  </conditionalFormatting>
  <conditionalFormatting sqref="H9">
    <cfRule type="cellIs" dxfId="1369" priority="1282" operator="equal">
      <formula>"jan."</formula>
    </cfRule>
  </conditionalFormatting>
  <conditionalFormatting sqref="G9">
    <cfRule type="cellIs" dxfId="1368" priority="1281" operator="equal">
      <formula>"jan."</formula>
    </cfRule>
  </conditionalFormatting>
  <conditionalFormatting sqref="H9">
    <cfRule type="cellIs" dxfId="1367" priority="1280" operator="equal">
      <formula>"jan."</formula>
    </cfRule>
  </conditionalFormatting>
  <conditionalFormatting sqref="F9">
    <cfRule type="cellIs" dxfId="1366" priority="1279" operator="equal">
      <formula>"jan."</formula>
    </cfRule>
  </conditionalFormatting>
  <conditionalFormatting sqref="G9">
    <cfRule type="cellIs" dxfId="1365" priority="1278" operator="equal">
      <formula>"jan."</formula>
    </cfRule>
  </conditionalFormatting>
  <conditionalFormatting sqref="I9">
    <cfRule type="cellIs" dxfId="1364" priority="1277" operator="equal">
      <formula>"jan."</formula>
    </cfRule>
  </conditionalFormatting>
  <conditionalFormatting sqref="H9">
    <cfRule type="cellIs" dxfId="1363" priority="1276" operator="equal">
      <formula>"jan."</formula>
    </cfRule>
  </conditionalFormatting>
  <conditionalFormatting sqref="G9">
    <cfRule type="cellIs" dxfId="1362" priority="1275" operator="equal">
      <formula>"jan."</formula>
    </cfRule>
  </conditionalFormatting>
  <conditionalFormatting sqref="H9">
    <cfRule type="cellIs" dxfId="1361" priority="1274" operator="equal">
      <formula>"jan."</formula>
    </cfRule>
  </conditionalFormatting>
  <conditionalFormatting sqref="G9">
    <cfRule type="cellIs" dxfId="1360" priority="1273" operator="equal">
      <formula>"jan."</formula>
    </cfRule>
  </conditionalFormatting>
  <conditionalFormatting sqref="H9">
    <cfRule type="cellIs" dxfId="1359" priority="1272" operator="equal">
      <formula>"jan."</formula>
    </cfRule>
  </conditionalFormatting>
  <conditionalFormatting sqref="F9">
    <cfRule type="cellIs" dxfId="1358" priority="1271" operator="equal">
      <formula>"jan."</formula>
    </cfRule>
  </conditionalFormatting>
  <conditionalFormatting sqref="G9">
    <cfRule type="cellIs" dxfId="1357" priority="1270" operator="equal">
      <formula>"jan."</formula>
    </cfRule>
  </conditionalFormatting>
  <conditionalFormatting sqref="I9">
    <cfRule type="cellIs" dxfId="1356" priority="1269" operator="equal">
      <formula>"jan."</formula>
    </cfRule>
  </conditionalFormatting>
  <conditionalFormatting sqref="G9">
    <cfRule type="cellIs" dxfId="1355" priority="1268" operator="equal">
      <formula>"jan."</formula>
    </cfRule>
  </conditionalFormatting>
  <conditionalFormatting sqref="F9">
    <cfRule type="cellIs" dxfId="1354" priority="1267" operator="equal">
      <formula>"jan."</formula>
    </cfRule>
  </conditionalFormatting>
  <conditionalFormatting sqref="G9">
    <cfRule type="cellIs" dxfId="1353" priority="1266" operator="equal">
      <formula>"jan."</formula>
    </cfRule>
  </conditionalFormatting>
  <conditionalFormatting sqref="F9">
    <cfRule type="cellIs" dxfId="1352" priority="1265" operator="equal">
      <formula>"jan."</formula>
    </cfRule>
  </conditionalFormatting>
  <conditionalFormatting sqref="G9">
    <cfRule type="cellIs" dxfId="1351" priority="1264" operator="equal">
      <formula>"jan."</formula>
    </cfRule>
  </conditionalFormatting>
  <conditionalFormatting sqref="F9">
    <cfRule type="cellIs" dxfId="1350" priority="1263" operator="equal">
      <formula>"jan."</formula>
    </cfRule>
  </conditionalFormatting>
  <conditionalFormatting sqref="H9">
    <cfRule type="cellIs" dxfId="1349" priority="1262" operator="equal">
      <formula>"jan."</formula>
    </cfRule>
  </conditionalFormatting>
  <conditionalFormatting sqref="K9">
    <cfRule type="cellIs" dxfId="1348" priority="1261" operator="equal">
      <formula>"jan."</formula>
    </cfRule>
  </conditionalFormatting>
  <conditionalFormatting sqref="J9">
    <cfRule type="cellIs" dxfId="1347" priority="1260" operator="equal">
      <formula>"jan."</formula>
    </cfRule>
  </conditionalFormatting>
  <conditionalFormatting sqref="I9">
    <cfRule type="cellIs" dxfId="1346" priority="1259" operator="equal">
      <formula>"jan."</formula>
    </cfRule>
  </conditionalFormatting>
  <conditionalFormatting sqref="J9">
    <cfRule type="cellIs" dxfId="1345" priority="1258" operator="equal">
      <formula>"jan."</formula>
    </cfRule>
  </conditionalFormatting>
  <conditionalFormatting sqref="I9">
    <cfRule type="cellIs" dxfId="1344" priority="1257" operator="equal">
      <formula>"jan."</formula>
    </cfRule>
  </conditionalFormatting>
  <conditionalFormatting sqref="J9">
    <cfRule type="cellIs" dxfId="1343" priority="1256" operator="equal">
      <formula>"jan."</formula>
    </cfRule>
  </conditionalFormatting>
  <conditionalFormatting sqref="H9">
    <cfRule type="cellIs" dxfId="1342" priority="1255" operator="equal">
      <formula>"jan."</formula>
    </cfRule>
  </conditionalFormatting>
  <conditionalFormatting sqref="I9">
    <cfRule type="cellIs" dxfId="1341" priority="1254" operator="equal">
      <formula>"jan."</formula>
    </cfRule>
  </conditionalFormatting>
  <conditionalFormatting sqref="I9">
    <cfRule type="cellIs" dxfId="1340" priority="1253" operator="equal">
      <formula>"jan."</formula>
    </cfRule>
  </conditionalFormatting>
  <conditionalFormatting sqref="H9">
    <cfRule type="cellIs" dxfId="1339" priority="1252" operator="equal">
      <formula>"jan."</formula>
    </cfRule>
  </conditionalFormatting>
  <conditionalFormatting sqref="I9">
    <cfRule type="cellIs" dxfId="1338" priority="1251" operator="equal">
      <formula>"jan."</formula>
    </cfRule>
  </conditionalFormatting>
  <conditionalFormatting sqref="H9">
    <cfRule type="cellIs" dxfId="1337" priority="1250" operator="equal">
      <formula>"jan."</formula>
    </cfRule>
  </conditionalFormatting>
  <conditionalFormatting sqref="I9">
    <cfRule type="cellIs" dxfId="1336" priority="1249" operator="equal">
      <formula>"jan."</formula>
    </cfRule>
  </conditionalFormatting>
  <conditionalFormatting sqref="G9">
    <cfRule type="cellIs" dxfId="1335" priority="1248" operator="equal">
      <formula>"jan."</formula>
    </cfRule>
  </conditionalFormatting>
  <conditionalFormatting sqref="H9">
    <cfRule type="cellIs" dxfId="1334" priority="1247" operator="equal">
      <formula>"jan."</formula>
    </cfRule>
  </conditionalFormatting>
  <conditionalFormatting sqref="J9">
    <cfRule type="cellIs" dxfId="1333" priority="1246" operator="equal">
      <formula>"jan."</formula>
    </cfRule>
  </conditionalFormatting>
  <conditionalFormatting sqref="I9">
    <cfRule type="cellIs" dxfId="1332" priority="1245" operator="equal">
      <formula>"jan."</formula>
    </cfRule>
  </conditionalFormatting>
  <conditionalFormatting sqref="H9">
    <cfRule type="cellIs" dxfId="1331" priority="1244" operator="equal">
      <formula>"jan."</formula>
    </cfRule>
  </conditionalFormatting>
  <conditionalFormatting sqref="I9">
    <cfRule type="cellIs" dxfId="1330" priority="1243" operator="equal">
      <formula>"jan."</formula>
    </cfRule>
  </conditionalFormatting>
  <conditionalFormatting sqref="H9">
    <cfRule type="cellIs" dxfId="1329" priority="1242" operator="equal">
      <formula>"jan."</formula>
    </cfRule>
  </conditionalFormatting>
  <conditionalFormatting sqref="I9">
    <cfRule type="cellIs" dxfId="1328" priority="1241" operator="equal">
      <formula>"jan."</formula>
    </cfRule>
  </conditionalFormatting>
  <conditionalFormatting sqref="G9">
    <cfRule type="cellIs" dxfId="1327" priority="1240" operator="equal">
      <formula>"jan."</formula>
    </cfRule>
  </conditionalFormatting>
  <conditionalFormatting sqref="H9">
    <cfRule type="cellIs" dxfId="1326" priority="1239" operator="equal">
      <formula>"jan."</formula>
    </cfRule>
  </conditionalFormatting>
  <conditionalFormatting sqref="H9">
    <cfRule type="cellIs" dxfId="1325" priority="1237" operator="equal">
      <formula>"jan."</formula>
    </cfRule>
  </conditionalFormatting>
  <conditionalFormatting sqref="G9">
    <cfRule type="cellIs" dxfId="1324" priority="1236" operator="equal">
      <formula>"jan."</formula>
    </cfRule>
  </conditionalFormatting>
  <conditionalFormatting sqref="H9">
    <cfRule type="cellIs" dxfId="1323" priority="1235" operator="equal">
      <formula>"jan."</formula>
    </cfRule>
  </conditionalFormatting>
  <conditionalFormatting sqref="G9">
    <cfRule type="cellIs" dxfId="1322" priority="1234" operator="equal">
      <formula>"jan."</formula>
    </cfRule>
  </conditionalFormatting>
  <conditionalFormatting sqref="H9">
    <cfRule type="cellIs" dxfId="1321" priority="1233" operator="equal">
      <formula>"jan."</formula>
    </cfRule>
  </conditionalFormatting>
  <conditionalFormatting sqref="F9">
    <cfRule type="cellIs" dxfId="1320" priority="1232" operator="equal">
      <formula>"jan."</formula>
    </cfRule>
  </conditionalFormatting>
  <conditionalFormatting sqref="G9">
    <cfRule type="cellIs" dxfId="1319" priority="1231" operator="equal">
      <formula>"jan."</formula>
    </cfRule>
  </conditionalFormatting>
  <conditionalFormatting sqref="I9">
    <cfRule type="cellIs" dxfId="1318" priority="1230" operator="equal">
      <formula>"jan."</formula>
    </cfRule>
  </conditionalFormatting>
  <conditionalFormatting sqref="I9">
    <cfRule type="cellIs" dxfId="1317" priority="1229" operator="equal">
      <formula>"jan."</formula>
    </cfRule>
  </conditionalFormatting>
  <conditionalFormatting sqref="H9">
    <cfRule type="cellIs" dxfId="1316" priority="1228" operator="equal">
      <formula>"jan."</formula>
    </cfRule>
  </conditionalFormatting>
  <conditionalFormatting sqref="I9">
    <cfRule type="cellIs" dxfId="1315" priority="1227" operator="equal">
      <formula>"jan."</formula>
    </cfRule>
  </conditionalFormatting>
  <conditionalFormatting sqref="H9">
    <cfRule type="cellIs" dxfId="1314" priority="1226" operator="equal">
      <formula>"jan."</formula>
    </cfRule>
  </conditionalFormatting>
  <conditionalFormatting sqref="I9">
    <cfRule type="cellIs" dxfId="1313" priority="1225" operator="equal">
      <formula>"jan."</formula>
    </cfRule>
  </conditionalFormatting>
  <conditionalFormatting sqref="G9">
    <cfRule type="cellIs" dxfId="1312" priority="1224" operator="equal">
      <formula>"jan."</formula>
    </cfRule>
  </conditionalFormatting>
  <conditionalFormatting sqref="H9">
    <cfRule type="cellIs" dxfId="1311" priority="1223" operator="equal">
      <formula>"jan."</formula>
    </cfRule>
  </conditionalFormatting>
  <conditionalFormatting sqref="J9">
    <cfRule type="cellIs" dxfId="1310" priority="1222" operator="equal">
      <formula>"jan."</formula>
    </cfRule>
  </conditionalFormatting>
  <conditionalFormatting sqref="H9">
    <cfRule type="cellIs" dxfId="1309" priority="1221" operator="equal">
      <formula>"jan."</formula>
    </cfRule>
  </conditionalFormatting>
  <conditionalFormatting sqref="G9">
    <cfRule type="cellIs" dxfId="1308" priority="1220" operator="equal">
      <formula>"jan."</formula>
    </cfRule>
  </conditionalFormatting>
  <conditionalFormatting sqref="H9">
    <cfRule type="cellIs" dxfId="1307" priority="1219" operator="equal">
      <formula>"jan."</formula>
    </cfRule>
  </conditionalFormatting>
  <conditionalFormatting sqref="G9">
    <cfRule type="cellIs" dxfId="1306" priority="1218" operator="equal">
      <formula>"jan."</formula>
    </cfRule>
  </conditionalFormatting>
  <conditionalFormatting sqref="H9">
    <cfRule type="cellIs" dxfId="1305" priority="1217" operator="equal">
      <formula>"jan."</formula>
    </cfRule>
  </conditionalFormatting>
  <conditionalFormatting sqref="F9">
    <cfRule type="cellIs" dxfId="1304" priority="1216" operator="equal">
      <formula>"jan."</formula>
    </cfRule>
  </conditionalFormatting>
  <conditionalFormatting sqref="G9">
    <cfRule type="cellIs" dxfId="1303" priority="1215" operator="equal">
      <formula>"jan."</formula>
    </cfRule>
  </conditionalFormatting>
  <conditionalFormatting sqref="I9">
    <cfRule type="cellIs" dxfId="1302" priority="1214" operator="equal">
      <formula>"jan."</formula>
    </cfRule>
  </conditionalFormatting>
  <conditionalFormatting sqref="H9">
    <cfRule type="cellIs" dxfId="1301" priority="1213" operator="equal">
      <formula>"jan."</formula>
    </cfRule>
  </conditionalFormatting>
  <conditionalFormatting sqref="G9">
    <cfRule type="cellIs" dxfId="1300" priority="1212" operator="equal">
      <formula>"jan."</formula>
    </cfRule>
  </conditionalFormatting>
  <conditionalFormatting sqref="H9">
    <cfRule type="cellIs" dxfId="1299" priority="1211" operator="equal">
      <formula>"jan."</formula>
    </cfRule>
  </conditionalFormatting>
  <conditionalFormatting sqref="G9">
    <cfRule type="cellIs" dxfId="1298" priority="1210" operator="equal">
      <formula>"jan."</formula>
    </cfRule>
  </conditionalFormatting>
  <conditionalFormatting sqref="H9">
    <cfRule type="cellIs" dxfId="1297" priority="1209" operator="equal">
      <formula>"jan."</formula>
    </cfRule>
  </conditionalFormatting>
  <conditionalFormatting sqref="F9">
    <cfRule type="cellIs" dxfId="1296" priority="1208" operator="equal">
      <formula>"jan."</formula>
    </cfRule>
  </conditionalFormatting>
  <conditionalFormatting sqref="I9">
    <cfRule type="cellIs" dxfId="1295" priority="1206" operator="equal">
      <formula>"jan."</formula>
    </cfRule>
  </conditionalFormatting>
  <conditionalFormatting sqref="G9">
    <cfRule type="cellIs" dxfId="1294" priority="1205" operator="equal">
      <formula>"jan."</formula>
    </cfRule>
  </conditionalFormatting>
  <conditionalFormatting sqref="F9">
    <cfRule type="cellIs" dxfId="1293" priority="1204" operator="equal">
      <formula>"jan."</formula>
    </cfRule>
  </conditionalFormatting>
  <conditionalFormatting sqref="G9">
    <cfRule type="cellIs" dxfId="1292" priority="1203" operator="equal">
      <formula>"jan."</formula>
    </cfRule>
  </conditionalFormatting>
  <conditionalFormatting sqref="F9">
    <cfRule type="cellIs" dxfId="1291" priority="1202" operator="equal">
      <formula>"jan."</formula>
    </cfRule>
  </conditionalFormatting>
  <conditionalFormatting sqref="G9">
    <cfRule type="cellIs" dxfId="1290" priority="1201" operator="equal">
      <formula>"jan."</formula>
    </cfRule>
  </conditionalFormatting>
  <conditionalFormatting sqref="F9">
    <cfRule type="cellIs" dxfId="1289" priority="1200" operator="equal">
      <formula>"jan."</formula>
    </cfRule>
  </conditionalFormatting>
  <conditionalFormatting sqref="H9">
    <cfRule type="cellIs" dxfId="1288" priority="1199" operator="equal">
      <formula>"jan."</formula>
    </cfRule>
  </conditionalFormatting>
  <conditionalFormatting sqref="I9">
    <cfRule type="cellIs" dxfId="1287" priority="1198" operator="equal">
      <formula>"jan."</formula>
    </cfRule>
  </conditionalFormatting>
  <conditionalFormatting sqref="H9">
    <cfRule type="cellIs" dxfId="1286" priority="1197" operator="equal">
      <formula>"jan."</formula>
    </cfRule>
  </conditionalFormatting>
  <conditionalFormatting sqref="I9">
    <cfRule type="cellIs" dxfId="1285" priority="1196" operator="equal">
      <formula>"jan."</formula>
    </cfRule>
  </conditionalFormatting>
  <conditionalFormatting sqref="H9">
    <cfRule type="cellIs" dxfId="1284" priority="1195" operator="equal">
      <formula>"jan."</formula>
    </cfRule>
  </conditionalFormatting>
  <conditionalFormatting sqref="I9">
    <cfRule type="cellIs" dxfId="1283" priority="1194" operator="equal">
      <formula>"jan."</formula>
    </cfRule>
  </conditionalFormatting>
  <conditionalFormatting sqref="G9">
    <cfRule type="cellIs" dxfId="1282" priority="1193" operator="equal">
      <formula>"jan."</formula>
    </cfRule>
  </conditionalFormatting>
  <conditionalFormatting sqref="H9">
    <cfRule type="cellIs" dxfId="1281" priority="1192" operator="equal">
      <formula>"jan."</formula>
    </cfRule>
  </conditionalFormatting>
  <conditionalFormatting sqref="G9">
    <cfRule type="cellIs" dxfId="1280" priority="1190" operator="equal">
      <formula>"jan."</formula>
    </cfRule>
  </conditionalFormatting>
  <conditionalFormatting sqref="H9">
    <cfRule type="cellIs" dxfId="1279" priority="1189" operator="equal">
      <formula>"jan."</formula>
    </cfRule>
  </conditionalFormatting>
  <conditionalFormatting sqref="G9">
    <cfRule type="cellIs" dxfId="1278" priority="1188" operator="equal">
      <formula>"jan."</formula>
    </cfRule>
  </conditionalFormatting>
  <conditionalFormatting sqref="H9">
    <cfRule type="cellIs" dxfId="1277" priority="1187" operator="equal">
      <formula>"jan."</formula>
    </cfRule>
  </conditionalFormatting>
  <conditionalFormatting sqref="F9">
    <cfRule type="cellIs" dxfId="1276" priority="1186" operator="equal">
      <formula>"jan."</formula>
    </cfRule>
  </conditionalFormatting>
  <conditionalFormatting sqref="G9">
    <cfRule type="cellIs" dxfId="1275" priority="1185" operator="equal">
      <formula>"jan."</formula>
    </cfRule>
  </conditionalFormatting>
  <conditionalFormatting sqref="I9">
    <cfRule type="cellIs" dxfId="1274" priority="1184" operator="equal">
      <formula>"jan."</formula>
    </cfRule>
  </conditionalFormatting>
  <conditionalFormatting sqref="G9">
    <cfRule type="cellIs" dxfId="1273" priority="1182" operator="equal">
      <formula>"jan."</formula>
    </cfRule>
  </conditionalFormatting>
  <conditionalFormatting sqref="H9">
    <cfRule type="cellIs" dxfId="1272" priority="1181" operator="equal">
      <formula>"jan."</formula>
    </cfRule>
  </conditionalFormatting>
  <conditionalFormatting sqref="G9">
    <cfRule type="cellIs" dxfId="1271" priority="1180" operator="equal">
      <formula>"jan."</formula>
    </cfRule>
  </conditionalFormatting>
  <conditionalFormatting sqref="F9">
    <cfRule type="cellIs" dxfId="1270" priority="1178" operator="equal">
      <formula>"jan."</formula>
    </cfRule>
  </conditionalFormatting>
  <conditionalFormatting sqref="I9">
    <cfRule type="cellIs" dxfId="1269" priority="1176" operator="equal">
      <formula>"jan."</formula>
    </cfRule>
  </conditionalFormatting>
  <conditionalFormatting sqref="G9">
    <cfRule type="cellIs" dxfId="1268" priority="1175" operator="equal">
      <formula>"jan."</formula>
    </cfRule>
  </conditionalFormatting>
  <conditionalFormatting sqref="G9">
    <cfRule type="cellIs" dxfId="1267" priority="1173" operator="equal">
      <formula>"jan."</formula>
    </cfRule>
  </conditionalFormatting>
  <conditionalFormatting sqref="F9">
    <cfRule type="cellIs" dxfId="1266" priority="1172" operator="equal">
      <formula>"jan."</formula>
    </cfRule>
  </conditionalFormatting>
  <conditionalFormatting sqref="G9">
    <cfRule type="cellIs" dxfId="1265" priority="1171" operator="equal">
      <formula>"jan."</formula>
    </cfRule>
  </conditionalFormatting>
  <conditionalFormatting sqref="F9">
    <cfRule type="cellIs" dxfId="1264" priority="1170" operator="equal">
      <formula>"jan."</formula>
    </cfRule>
  </conditionalFormatting>
  <conditionalFormatting sqref="H9">
    <cfRule type="cellIs" dxfId="1263" priority="1169" operator="equal">
      <formula>"jan."</formula>
    </cfRule>
  </conditionalFormatting>
  <conditionalFormatting sqref="H9">
    <cfRule type="cellIs" dxfId="1262" priority="1168" operator="equal">
      <formula>"jan."</formula>
    </cfRule>
  </conditionalFormatting>
  <conditionalFormatting sqref="G9">
    <cfRule type="cellIs" dxfId="1261" priority="1167" operator="equal">
      <formula>"jan."</formula>
    </cfRule>
  </conditionalFormatting>
  <conditionalFormatting sqref="H9">
    <cfRule type="cellIs" dxfId="1260" priority="1166" operator="equal">
      <formula>"jan."</formula>
    </cfRule>
  </conditionalFormatting>
  <conditionalFormatting sqref="G9">
    <cfRule type="cellIs" dxfId="1259" priority="1165" operator="equal">
      <formula>"jan."</formula>
    </cfRule>
  </conditionalFormatting>
  <conditionalFormatting sqref="H9">
    <cfRule type="cellIs" dxfId="1258" priority="1164" operator="equal">
      <formula>"jan."</formula>
    </cfRule>
  </conditionalFormatting>
  <conditionalFormatting sqref="F9">
    <cfRule type="cellIs" dxfId="1257" priority="1163" operator="equal">
      <formula>"jan."</formula>
    </cfRule>
  </conditionalFormatting>
  <conditionalFormatting sqref="G9">
    <cfRule type="cellIs" dxfId="1256" priority="1162" operator="equal">
      <formula>"jan."</formula>
    </cfRule>
  </conditionalFormatting>
  <conditionalFormatting sqref="I9">
    <cfRule type="cellIs" dxfId="1255" priority="1161" operator="equal">
      <formula>"jan."</formula>
    </cfRule>
  </conditionalFormatting>
  <conditionalFormatting sqref="G9">
    <cfRule type="cellIs" dxfId="1254" priority="1160" operator="equal">
      <formula>"jan."</formula>
    </cfRule>
  </conditionalFormatting>
  <conditionalFormatting sqref="F9">
    <cfRule type="cellIs" dxfId="1253" priority="1159" operator="equal">
      <formula>"jan."</formula>
    </cfRule>
  </conditionalFormatting>
  <conditionalFormatting sqref="G9">
    <cfRule type="cellIs" dxfId="1252" priority="1158" operator="equal">
      <formula>"jan."</formula>
    </cfRule>
  </conditionalFormatting>
  <conditionalFormatting sqref="F9">
    <cfRule type="cellIs" dxfId="1251" priority="1157" operator="equal">
      <formula>"jan."</formula>
    </cfRule>
  </conditionalFormatting>
  <conditionalFormatting sqref="G9">
    <cfRule type="cellIs" dxfId="1250" priority="1156" operator="equal">
      <formula>"jan."</formula>
    </cfRule>
  </conditionalFormatting>
  <conditionalFormatting sqref="F9">
    <cfRule type="cellIs" dxfId="1249" priority="1155" operator="equal">
      <formula>"jan."</formula>
    </cfRule>
  </conditionalFormatting>
  <conditionalFormatting sqref="H9">
    <cfRule type="cellIs" dxfId="1248" priority="1154" operator="equal">
      <formula>"jan."</formula>
    </cfRule>
  </conditionalFormatting>
  <conditionalFormatting sqref="G9">
    <cfRule type="cellIs" dxfId="1247" priority="1153" operator="equal">
      <formula>"jan."</formula>
    </cfRule>
  </conditionalFormatting>
  <conditionalFormatting sqref="F9">
    <cfRule type="cellIs" dxfId="1246" priority="1152" operator="equal">
      <formula>"jan."</formula>
    </cfRule>
  </conditionalFormatting>
  <conditionalFormatting sqref="G9">
    <cfRule type="cellIs" dxfId="1245" priority="1151" operator="equal">
      <formula>"jan."</formula>
    </cfRule>
  </conditionalFormatting>
  <conditionalFormatting sqref="F9">
    <cfRule type="cellIs" dxfId="1244" priority="1150" operator="equal">
      <formula>"jan."</formula>
    </cfRule>
  </conditionalFormatting>
  <conditionalFormatting sqref="G9">
    <cfRule type="cellIs" dxfId="1243" priority="1149" operator="equal">
      <formula>"jan."</formula>
    </cfRule>
  </conditionalFormatting>
  <conditionalFormatting sqref="F9">
    <cfRule type="cellIs" dxfId="1242" priority="1148" operator="equal">
      <formula>"jan."</formula>
    </cfRule>
  </conditionalFormatting>
  <conditionalFormatting sqref="H9">
    <cfRule type="cellIs" dxfId="1241" priority="1147" operator="equal">
      <formula>"jan."</formula>
    </cfRule>
  </conditionalFormatting>
  <conditionalFormatting sqref="F9">
    <cfRule type="cellIs" dxfId="1240" priority="1146" operator="equal">
      <formula>"jan."</formula>
    </cfRule>
  </conditionalFormatting>
  <conditionalFormatting sqref="F9">
    <cfRule type="cellIs" dxfId="1239" priority="1145" operator="equal">
      <formula>"jan."</formula>
    </cfRule>
  </conditionalFormatting>
  <conditionalFormatting sqref="F9">
    <cfRule type="cellIs" dxfId="1238" priority="1144" operator="equal">
      <formula>"jan."</formula>
    </cfRule>
  </conditionalFormatting>
  <conditionalFormatting sqref="G9">
    <cfRule type="cellIs" dxfId="1237" priority="1142" operator="equal">
      <formula>"jan."</formula>
    </cfRule>
  </conditionalFormatting>
  <conditionalFormatting sqref="J9">
    <cfRule type="cellIs" dxfId="1236" priority="1141" operator="equal">
      <formula>"jan."</formula>
    </cfRule>
  </conditionalFormatting>
  <conditionalFormatting sqref="K9">
    <cfRule type="cellIs" dxfId="1235" priority="1140" operator="equal">
      <formula>"jan."</formula>
    </cfRule>
  </conditionalFormatting>
  <conditionalFormatting sqref="L9">
    <cfRule type="cellIs" dxfId="1234" priority="1139" operator="equal">
      <formula>"jan."</formula>
    </cfRule>
  </conditionalFormatting>
  <conditionalFormatting sqref="J9">
    <cfRule type="cellIs" dxfId="1233" priority="1138" operator="equal">
      <formula>"jan."</formula>
    </cfRule>
  </conditionalFormatting>
  <conditionalFormatting sqref="I9">
    <cfRule type="cellIs" dxfId="1232" priority="1137" operator="equal">
      <formula>"jan."</formula>
    </cfRule>
  </conditionalFormatting>
  <conditionalFormatting sqref="J9">
    <cfRule type="cellIs" dxfId="1231" priority="1136" operator="equal">
      <formula>"jan."</formula>
    </cfRule>
  </conditionalFormatting>
  <conditionalFormatting sqref="I9">
    <cfRule type="cellIs" dxfId="1230" priority="1135" operator="equal">
      <formula>"jan."</formula>
    </cfRule>
  </conditionalFormatting>
  <conditionalFormatting sqref="J9">
    <cfRule type="cellIs" dxfId="1229" priority="1134" operator="equal">
      <formula>"jan."</formula>
    </cfRule>
  </conditionalFormatting>
  <conditionalFormatting sqref="H9">
    <cfRule type="cellIs" dxfId="1228" priority="1133" operator="equal">
      <formula>"jan."</formula>
    </cfRule>
  </conditionalFormatting>
  <conditionalFormatting sqref="I9">
    <cfRule type="cellIs" dxfId="1227" priority="1132" operator="equal">
      <formula>"jan."</formula>
    </cfRule>
  </conditionalFormatting>
  <conditionalFormatting sqref="I9">
    <cfRule type="cellIs" dxfId="1226" priority="1131" operator="equal">
      <formula>"jan."</formula>
    </cfRule>
  </conditionalFormatting>
  <conditionalFormatting sqref="H9">
    <cfRule type="cellIs" dxfId="1225" priority="1130" operator="equal">
      <formula>"jan."</formula>
    </cfRule>
  </conditionalFormatting>
  <conditionalFormatting sqref="I9">
    <cfRule type="cellIs" dxfId="1224" priority="1129" operator="equal">
      <formula>"jan."</formula>
    </cfRule>
  </conditionalFormatting>
  <conditionalFormatting sqref="H9">
    <cfRule type="cellIs" dxfId="1223" priority="1128" operator="equal">
      <formula>"jan."</formula>
    </cfRule>
  </conditionalFormatting>
  <conditionalFormatting sqref="G9">
    <cfRule type="cellIs" dxfId="1222" priority="1126" operator="equal">
      <formula>"jan."</formula>
    </cfRule>
  </conditionalFormatting>
  <conditionalFormatting sqref="H9">
    <cfRule type="cellIs" dxfId="1221" priority="1125" operator="equal">
      <formula>"jan."</formula>
    </cfRule>
  </conditionalFormatting>
  <conditionalFormatting sqref="J9">
    <cfRule type="cellIs" dxfId="1220" priority="1124" operator="equal">
      <formula>"jan."</formula>
    </cfRule>
  </conditionalFormatting>
  <conditionalFormatting sqref="I9">
    <cfRule type="cellIs" dxfId="1219" priority="1123" operator="equal">
      <formula>"jan."</formula>
    </cfRule>
  </conditionalFormatting>
  <conditionalFormatting sqref="H9">
    <cfRule type="cellIs" dxfId="1218" priority="1122" operator="equal">
      <formula>"jan."</formula>
    </cfRule>
  </conditionalFormatting>
  <conditionalFormatting sqref="I9">
    <cfRule type="cellIs" dxfId="1217" priority="1121" operator="equal">
      <formula>"jan."</formula>
    </cfRule>
  </conditionalFormatting>
  <conditionalFormatting sqref="H9">
    <cfRule type="cellIs" dxfId="1216" priority="1120" operator="equal">
      <formula>"jan."</formula>
    </cfRule>
  </conditionalFormatting>
  <conditionalFormatting sqref="G9">
    <cfRule type="cellIs" dxfId="1215" priority="1118" operator="equal">
      <formula>"jan."</formula>
    </cfRule>
  </conditionalFormatting>
  <conditionalFormatting sqref="H9">
    <cfRule type="cellIs" dxfId="1214" priority="1117" operator="equal">
      <formula>"jan."</formula>
    </cfRule>
  </conditionalFormatting>
  <conditionalFormatting sqref="J9">
    <cfRule type="cellIs" dxfId="1213" priority="1116" operator="equal">
      <formula>"jan."</formula>
    </cfRule>
  </conditionalFormatting>
  <conditionalFormatting sqref="G9">
    <cfRule type="cellIs" dxfId="1212" priority="1114" operator="equal">
      <formula>"jan."</formula>
    </cfRule>
  </conditionalFormatting>
  <conditionalFormatting sqref="G9">
    <cfRule type="cellIs" dxfId="1211" priority="1112" operator="equal">
      <formula>"jan."</formula>
    </cfRule>
  </conditionalFormatting>
  <conditionalFormatting sqref="H9">
    <cfRule type="cellIs" dxfId="1210" priority="1111" operator="equal">
      <formula>"jan."</formula>
    </cfRule>
  </conditionalFormatting>
  <conditionalFormatting sqref="G9">
    <cfRule type="cellIs" dxfId="1209" priority="1109" operator="equal">
      <formula>"jan."</formula>
    </cfRule>
  </conditionalFormatting>
  <conditionalFormatting sqref="I9">
    <cfRule type="cellIs" dxfId="1208" priority="1108" operator="equal">
      <formula>"jan."</formula>
    </cfRule>
  </conditionalFormatting>
  <conditionalFormatting sqref="I9">
    <cfRule type="cellIs" dxfId="1207" priority="1107" operator="equal">
      <formula>"jan."</formula>
    </cfRule>
  </conditionalFormatting>
  <conditionalFormatting sqref="H9">
    <cfRule type="cellIs" dxfId="1206" priority="1106" operator="equal">
      <formula>"jan."</formula>
    </cfRule>
  </conditionalFormatting>
  <conditionalFormatting sqref="I9">
    <cfRule type="cellIs" dxfId="1205" priority="1105" operator="equal">
      <formula>"jan."</formula>
    </cfRule>
  </conditionalFormatting>
  <conditionalFormatting sqref="H9">
    <cfRule type="cellIs" dxfId="1204" priority="1104" operator="equal">
      <formula>"jan."</formula>
    </cfRule>
  </conditionalFormatting>
  <conditionalFormatting sqref="I9">
    <cfRule type="cellIs" dxfId="1203" priority="1103" operator="equal">
      <formula>"jan."</formula>
    </cfRule>
  </conditionalFormatting>
  <conditionalFormatting sqref="G9">
    <cfRule type="cellIs" dxfId="1202" priority="1102" operator="equal">
      <formula>"jan."</formula>
    </cfRule>
  </conditionalFormatting>
  <conditionalFormatting sqref="H9">
    <cfRule type="cellIs" dxfId="1201" priority="1101" operator="equal">
      <formula>"jan."</formula>
    </cfRule>
  </conditionalFormatting>
  <conditionalFormatting sqref="J9">
    <cfRule type="cellIs" dxfId="1200" priority="1100" operator="equal">
      <formula>"jan."</formula>
    </cfRule>
  </conditionalFormatting>
  <conditionalFormatting sqref="H9">
    <cfRule type="cellIs" dxfId="1199" priority="1099" operator="equal">
      <formula>"jan."</formula>
    </cfRule>
  </conditionalFormatting>
  <conditionalFormatting sqref="G9">
    <cfRule type="cellIs" dxfId="1198" priority="1098" operator="equal">
      <formula>"jan."</formula>
    </cfRule>
  </conditionalFormatting>
  <conditionalFormatting sqref="H9">
    <cfRule type="cellIs" dxfId="1197" priority="1097" operator="equal">
      <formula>"jan."</formula>
    </cfRule>
  </conditionalFormatting>
  <conditionalFormatting sqref="H9">
    <cfRule type="cellIs" dxfId="1196" priority="1095" operator="equal">
      <formula>"jan."</formula>
    </cfRule>
  </conditionalFormatting>
  <conditionalFormatting sqref="F9">
    <cfRule type="cellIs" dxfId="1195" priority="1094" operator="equal">
      <formula>"jan."</formula>
    </cfRule>
  </conditionalFormatting>
  <conditionalFormatting sqref="G9">
    <cfRule type="cellIs" dxfId="1194" priority="1093" operator="equal">
      <formula>"jan."</formula>
    </cfRule>
  </conditionalFormatting>
  <conditionalFormatting sqref="I9">
    <cfRule type="cellIs" dxfId="1193" priority="1092" operator="equal">
      <formula>"jan."</formula>
    </cfRule>
  </conditionalFormatting>
  <conditionalFormatting sqref="H9">
    <cfRule type="cellIs" dxfId="1192" priority="1091" operator="equal">
      <formula>"jan."</formula>
    </cfRule>
  </conditionalFormatting>
  <conditionalFormatting sqref="G9">
    <cfRule type="cellIs" dxfId="1191" priority="1090" operator="equal">
      <formula>"jan."</formula>
    </cfRule>
  </conditionalFormatting>
  <conditionalFormatting sqref="H9">
    <cfRule type="cellIs" dxfId="1190" priority="1089" operator="equal">
      <formula>"jan."</formula>
    </cfRule>
  </conditionalFormatting>
  <conditionalFormatting sqref="H9">
    <cfRule type="cellIs" dxfId="1189" priority="1087" operator="equal">
      <formula>"jan."</formula>
    </cfRule>
  </conditionalFormatting>
  <conditionalFormatting sqref="F9">
    <cfRule type="cellIs" dxfId="1188" priority="1086" operator="equal">
      <formula>"jan."</formula>
    </cfRule>
  </conditionalFormatting>
  <conditionalFormatting sqref="G9">
    <cfRule type="cellIs" dxfId="1187" priority="1085" operator="equal">
      <formula>"jan."</formula>
    </cfRule>
  </conditionalFormatting>
  <conditionalFormatting sqref="G9">
    <cfRule type="cellIs" dxfId="1186" priority="1083" operator="equal">
      <formula>"jan."</formula>
    </cfRule>
  </conditionalFormatting>
  <conditionalFormatting sqref="G9">
    <cfRule type="cellIs" dxfId="1185" priority="1081" operator="equal">
      <formula>"jan."</formula>
    </cfRule>
  </conditionalFormatting>
  <conditionalFormatting sqref="F9">
    <cfRule type="cellIs" dxfId="1184" priority="1080" operator="equal">
      <formula>"jan."</formula>
    </cfRule>
  </conditionalFormatting>
  <conditionalFormatting sqref="F9">
    <cfRule type="cellIs" dxfId="1183" priority="1078" operator="equal">
      <formula>"jan."</formula>
    </cfRule>
  </conditionalFormatting>
  <conditionalFormatting sqref="H9">
    <cfRule type="cellIs" dxfId="1182" priority="1077" operator="equal">
      <formula>"jan."</formula>
    </cfRule>
  </conditionalFormatting>
  <conditionalFormatting sqref="I9">
    <cfRule type="cellIs" dxfId="1181" priority="1076" operator="equal">
      <formula>"jan."</formula>
    </cfRule>
  </conditionalFormatting>
  <conditionalFormatting sqref="H9">
    <cfRule type="cellIs" dxfId="1180" priority="1075" operator="equal">
      <formula>"jan."</formula>
    </cfRule>
  </conditionalFormatting>
  <conditionalFormatting sqref="I9">
    <cfRule type="cellIs" dxfId="1179" priority="1074" operator="equal">
      <formula>"jan."</formula>
    </cfRule>
  </conditionalFormatting>
  <conditionalFormatting sqref="H9">
    <cfRule type="cellIs" dxfId="1178" priority="1073" operator="equal">
      <formula>"jan."</formula>
    </cfRule>
  </conditionalFormatting>
  <conditionalFormatting sqref="G9">
    <cfRule type="cellIs" dxfId="1177" priority="1071" operator="equal">
      <formula>"jan."</formula>
    </cfRule>
  </conditionalFormatting>
  <conditionalFormatting sqref="H9">
    <cfRule type="cellIs" dxfId="1176" priority="1070" operator="equal">
      <formula>"jan."</formula>
    </cfRule>
  </conditionalFormatting>
  <conditionalFormatting sqref="H9">
    <cfRule type="cellIs" dxfId="1175" priority="1069" operator="equal">
      <formula>"jan."</formula>
    </cfRule>
  </conditionalFormatting>
  <conditionalFormatting sqref="H9">
    <cfRule type="cellIs" dxfId="1174" priority="1067" operator="equal">
      <formula>"jan."</formula>
    </cfRule>
  </conditionalFormatting>
  <conditionalFormatting sqref="H9">
    <cfRule type="cellIs" dxfId="1173" priority="1065" operator="equal">
      <formula>"jan."</formula>
    </cfRule>
  </conditionalFormatting>
  <conditionalFormatting sqref="F9">
    <cfRule type="cellIs" dxfId="1172" priority="1064" operator="equal">
      <formula>"jan."</formula>
    </cfRule>
  </conditionalFormatting>
  <conditionalFormatting sqref="I9">
    <cfRule type="cellIs" dxfId="1171" priority="1062" operator="equal">
      <formula>"jan."</formula>
    </cfRule>
  </conditionalFormatting>
  <conditionalFormatting sqref="H9">
    <cfRule type="cellIs" dxfId="1170" priority="1061" operator="equal">
      <formula>"jan."</formula>
    </cfRule>
  </conditionalFormatting>
  <conditionalFormatting sqref="H9">
    <cfRule type="cellIs" dxfId="1169" priority="1059" operator="equal">
      <formula>"jan."</formula>
    </cfRule>
  </conditionalFormatting>
  <conditionalFormatting sqref="H9">
    <cfRule type="cellIs" dxfId="1168" priority="1057" operator="equal">
      <formula>"jan."</formula>
    </cfRule>
  </conditionalFormatting>
  <conditionalFormatting sqref="F9">
    <cfRule type="cellIs" dxfId="1167" priority="1056" operator="equal">
      <formula>"jan."</formula>
    </cfRule>
  </conditionalFormatting>
  <conditionalFormatting sqref="I9">
    <cfRule type="cellIs" dxfId="1166" priority="1054" operator="equal">
      <formula>"jan."</formula>
    </cfRule>
  </conditionalFormatting>
  <conditionalFormatting sqref="F9">
    <cfRule type="cellIs" dxfId="1165" priority="1052" operator="equal">
      <formula>"jan."</formula>
    </cfRule>
  </conditionalFormatting>
  <conditionalFormatting sqref="F9">
    <cfRule type="cellIs" dxfId="1164" priority="1050" operator="equal">
      <formula>"jan."</formula>
    </cfRule>
  </conditionalFormatting>
  <conditionalFormatting sqref="F9">
    <cfRule type="cellIs" dxfId="1163" priority="1048" operator="equal">
      <formula>"jan."</formula>
    </cfRule>
  </conditionalFormatting>
  <conditionalFormatting sqref="H9">
    <cfRule type="cellIs" dxfId="1162" priority="1047" operator="equal">
      <formula>"jan."</formula>
    </cfRule>
  </conditionalFormatting>
  <conditionalFormatting sqref="H9">
    <cfRule type="cellIs" dxfId="1161" priority="1046" operator="equal">
      <formula>"jan."</formula>
    </cfRule>
  </conditionalFormatting>
  <conditionalFormatting sqref="G9">
    <cfRule type="cellIs" dxfId="1160" priority="1045" operator="equal">
      <formula>"jan."</formula>
    </cfRule>
  </conditionalFormatting>
  <conditionalFormatting sqref="H9">
    <cfRule type="cellIs" dxfId="1159" priority="1044" operator="equal">
      <formula>"jan."</formula>
    </cfRule>
  </conditionalFormatting>
  <conditionalFormatting sqref="G9">
    <cfRule type="cellIs" dxfId="1158" priority="1043" operator="equal">
      <formula>"jan."</formula>
    </cfRule>
  </conditionalFormatting>
  <conditionalFormatting sqref="H9">
    <cfRule type="cellIs" dxfId="1157" priority="1042" operator="equal">
      <formula>"jan."</formula>
    </cfRule>
  </conditionalFormatting>
  <conditionalFormatting sqref="F9">
    <cfRule type="cellIs" dxfId="1156" priority="1041" operator="equal">
      <formula>"jan."</formula>
    </cfRule>
  </conditionalFormatting>
  <conditionalFormatting sqref="G9">
    <cfRule type="cellIs" dxfId="1155" priority="1040" operator="equal">
      <formula>"jan."</formula>
    </cfRule>
  </conditionalFormatting>
  <conditionalFormatting sqref="I9">
    <cfRule type="cellIs" dxfId="1154" priority="1039" operator="equal">
      <formula>"jan."</formula>
    </cfRule>
  </conditionalFormatting>
  <conditionalFormatting sqref="G9">
    <cfRule type="cellIs" dxfId="1153" priority="1038" operator="equal">
      <formula>"jan."</formula>
    </cfRule>
  </conditionalFormatting>
  <conditionalFormatting sqref="F9">
    <cfRule type="cellIs" dxfId="1152" priority="1037" operator="equal">
      <formula>"jan."</formula>
    </cfRule>
  </conditionalFormatting>
  <conditionalFormatting sqref="G9">
    <cfRule type="cellIs" dxfId="1151" priority="1036" operator="equal">
      <formula>"jan."</formula>
    </cfRule>
  </conditionalFormatting>
  <conditionalFormatting sqref="F9">
    <cfRule type="cellIs" dxfId="1150" priority="1035" operator="equal">
      <formula>"jan."</formula>
    </cfRule>
  </conditionalFormatting>
  <conditionalFormatting sqref="G9">
    <cfRule type="cellIs" dxfId="1149" priority="1034" operator="equal">
      <formula>"jan."</formula>
    </cfRule>
  </conditionalFormatting>
  <conditionalFormatting sqref="F9">
    <cfRule type="cellIs" dxfId="1148" priority="1033" operator="equal">
      <formula>"jan."</formula>
    </cfRule>
  </conditionalFormatting>
  <conditionalFormatting sqref="H9">
    <cfRule type="cellIs" dxfId="1147" priority="1032" operator="equal">
      <formula>"jan."</formula>
    </cfRule>
  </conditionalFormatting>
  <conditionalFormatting sqref="G9">
    <cfRule type="cellIs" dxfId="1146" priority="1031" operator="equal">
      <formula>"jan."</formula>
    </cfRule>
  </conditionalFormatting>
  <conditionalFormatting sqref="F9">
    <cfRule type="cellIs" dxfId="1145" priority="1030" operator="equal">
      <formula>"jan."</formula>
    </cfRule>
  </conditionalFormatting>
  <conditionalFormatting sqref="G9">
    <cfRule type="cellIs" dxfId="1144" priority="1029" operator="equal">
      <formula>"jan."</formula>
    </cfRule>
  </conditionalFormatting>
  <conditionalFormatting sqref="F9">
    <cfRule type="cellIs" dxfId="1143" priority="1028" operator="equal">
      <formula>"jan."</formula>
    </cfRule>
  </conditionalFormatting>
  <conditionalFormatting sqref="G9">
    <cfRule type="cellIs" dxfId="1142" priority="1027" operator="equal">
      <formula>"jan."</formula>
    </cfRule>
  </conditionalFormatting>
  <conditionalFormatting sqref="F9">
    <cfRule type="cellIs" dxfId="1141" priority="1026" operator="equal">
      <formula>"jan."</formula>
    </cfRule>
  </conditionalFormatting>
  <conditionalFormatting sqref="H9">
    <cfRule type="cellIs" dxfId="1140" priority="1025" operator="equal">
      <formula>"jan."</formula>
    </cfRule>
  </conditionalFormatting>
  <conditionalFormatting sqref="F9">
    <cfRule type="cellIs" dxfId="1139" priority="1024" operator="equal">
      <formula>"jan."</formula>
    </cfRule>
  </conditionalFormatting>
  <conditionalFormatting sqref="F9">
    <cfRule type="cellIs" dxfId="1138" priority="1023" operator="equal">
      <formula>"jan."</formula>
    </cfRule>
  </conditionalFormatting>
  <conditionalFormatting sqref="F9">
    <cfRule type="cellIs" dxfId="1137" priority="1022" operator="equal">
      <formula>"jan."</formula>
    </cfRule>
  </conditionalFormatting>
  <conditionalFormatting sqref="E9">
    <cfRule type="cellIs" dxfId="1136" priority="1021" operator="equal">
      <formula>"jan."</formula>
    </cfRule>
  </conditionalFormatting>
  <conditionalFormatting sqref="G9">
    <cfRule type="cellIs" dxfId="1135" priority="1020" operator="equal">
      <formula>"jan."</formula>
    </cfRule>
  </conditionalFormatting>
  <conditionalFormatting sqref="J9">
    <cfRule type="cellIs" dxfId="1134" priority="1019" operator="equal">
      <formula>"jan."</formula>
    </cfRule>
  </conditionalFormatting>
  <conditionalFormatting sqref="I9">
    <cfRule type="cellIs" dxfId="1133" priority="1018" operator="equal">
      <formula>"jan."</formula>
    </cfRule>
  </conditionalFormatting>
  <conditionalFormatting sqref="H9">
    <cfRule type="cellIs" dxfId="1132" priority="1017" operator="equal">
      <formula>"jan."</formula>
    </cfRule>
  </conditionalFormatting>
  <conditionalFormatting sqref="I9">
    <cfRule type="cellIs" dxfId="1131" priority="1016" operator="equal">
      <formula>"jan."</formula>
    </cfRule>
  </conditionalFormatting>
  <conditionalFormatting sqref="H9">
    <cfRule type="cellIs" dxfId="1130" priority="1015" operator="equal">
      <formula>"jan."</formula>
    </cfRule>
  </conditionalFormatting>
  <conditionalFormatting sqref="I9">
    <cfRule type="cellIs" dxfId="1129" priority="1014" operator="equal">
      <formula>"jan."</formula>
    </cfRule>
  </conditionalFormatting>
  <conditionalFormatting sqref="G9">
    <cfRule type="cellIs" dxfId="1128" priority="1013" operator="equal">
      <formula>"jan."</formula>
    </cfRule>
  </conditionalFormatting>
  <conditionalFormatting sqref="H9">
    <cfRule type="cellIs" dxfId="1127" priority="1012" operator="equal">
      <formula>"jan."</formula>
    </cfRule>
  </conditionalFormatting>
  <conditionalFormatting sqref="H9">
    <cfRule type="cellIs" dxfId="1126" priority="1011" operator="equal">
      <formula>"jan."</formula>
    </cfRule>
  </conditionalFormatting>
  <conditionalFormatting sqref="G9">
    <cfRule type="cellIs" dxfId="1125" priority="1010" operator="equal">
      <formula>"jan."</formula>
    </cfRule>
  </conditionalFormatting>
  <conditionalFormatting sqref="H9">
    <cfRule type="cellIs" dxfId="1124" priority="1009" operator="equal">
      <formula>"jan."</formula>
    </cfRule>
  </conditionalFormatting>
  <conditionalFormatting sqref="G9">
    <cfRule type="cellIs" dxfId="1123" priority="1008" operator="equal">
      <formula>"jan."</formula>
    </cfRule>
  </conditionalFormatting>
  <conditionalFormatting sqref="H9">
    <cfRule type="cellIs" dxfId="1122" priority="1007" operator="equal">
      <formula>"jan."</formula>
    </cfRule>
  </conditionalFormatting>
  <conditionalFormatting sqref="F9">
    <cfRule type="cellIs" dxfId="1121" priority="1006" operator="equal">
      <formula>"jan."</formula>
    </cfRule>
  </conditionalFormatting>
  <conditionalFormatting sqref="G9">
    <cfRule type="cellIs" dxfId="1120" priority="1005" operator="equal">
      <formula>"jan."</formula>
    </cfRule>
  </conditionalFormatting>
  <conditionalFormatting sqref="I9">
    <cfRule type="cellIs" dxfId="1119" priority="1004" operator="equal">
      <formula>"jan."</formula>
    </cfRule>
  </conditionalFormatting>
  <conditionalFormatting sqref="H9">
    <cfRule type="cellIs" dxfId="1118" priority="1003" operator="equal">
      <formula>"jan."</formula>
    </cfRule>
  </conditionalFormatting>
  <conditionalFormatting sqref="G9">
    <cfRule type="cellIs" dxfId="1117" priority="1002" operator="equal">
      <formula>"jan."</formula>
    </cfRule>
  </conditionalFormatting>
  <conditionalFormatting sqref="H9">
    <cfRule type="cellIs" dxfId="1116" priority="1001" operator="equal">
      <formula>"jan."</formula>
    </cfRule>
  </conditionalFormatting>
  <conditionalFormatting sqref="G9">
    <cfRule type="cellIs" dxfId="1115" priority="1000" operator="equal">
      <formula>"jan."</formula>
    </cfRule>
  </conditionalFormatting>
  <conditionalFormatting sqref="H9">
    <cfRule type="cellIs" dxfId="1114" priority="999" operator="equal">
      <formula>"jan."</formula>
    </cfRule>
  </conditionalFormatting>
  <conditionalFormatting sqref="F9">
    <cfRule type="cellIs" dxfId="1113" priority="998" operator="equal">
      <formula>"jan."</formula>
    </cfRule>
  </conditionalFormatting>
  <conditionalFormatting sqref="G9">
    <cfRule type="cellIs" dxfId="1112" priority="997" operator="equal">
      <formula>"jan."</formula>
    </cfRule>
  </conditionalFormatting>
  <conditionalFormatting sqref="I9">
    <cfRule type="cellIs" dxfId="1111" priority="996" operator="equal">
      <formula>"jan."</formula>
    </cfRule>
  </conditionalFormatting>
  <conditionalFormatting sqref="G9">
    <cfRule type="cellIs" dxfId="1110" priority="995" operator="equal">
      <formula>"jan."</formula>
    </cfRule>
  </conditionalFormatting>
  <conditionalFormatting sqref="F9">
    <cfRule type="cellIs" dxfId="1109" priority="994" operator="equal">
      <formula>"jan."</formula>
    </cfRule>
  </conditionalFormatting>
  <conditionalFormatting sqref="G9">
    <cfRule type="cellIs" dxfId="1108" priority="993" operator="equal">
      <formula>"jan."</formula>
    </cfRule>
  </conditionalFormatting>
  <conditionalFormatting sqref="F9">
    <cfRule type="cellIs" dxfId="1107" priority="992" operator="equal">
      <formula>"jan."</formula>
    </cfRule>
  </conditionalFormatting>
  <conditionalFormatting sqref="G9">
    <cfRule type="cellIs" dxfId="1106" priority="991" operator="equal">
      <formula>"jan."</formula>
    </cfRule>
  </conditionalFormatting>
  <conditionalFormatting sqref="F9">
    <cfRule type="cellIs" dxfId="1105" priority="990" operator="equal">
      <formula>"jan."</formula>
    </cfRule>
  </conditionalFormatting>
  <conditionalFormatting sqref="H9">
    <cfRule type="cellIs" dxfId="1104" priority="989" operator="equal">
      <formula>"jan."</formula>
    </cfRule>
  </conditionalFormatting>
  <conditionalFormatting sqref="H9">
    <cfRule type="cellIs" dxfId="1103" priority="988" operator="equal">
      <formula>"jan."</formula>
    </cfRule>
  </conditionalFormatting>
  <conditionalFormatting sqref="G9">
    <cfRule type="cellIs" dxfId="1102" priority="987" operator="equal">
      <formula>"jan."</formula>
    </cfRule>
  </conditionalFormatting>
  <conditionalFormatting sqref="H9">
    <cfRule type="cellIs" dxfId="1101" priority="986" operator="equal">
      <formula>"jan."</formula>
    </cfRule>
  </conditionalFormatting>
  <conditionalFormatting sqref="G9">
    <cfRule type="cellIs" dxfId="1100" priority="985" operator="equal">
      <formula>"jan."</formula>
    </cfRule>
  </conditionalFormatting>
  <conditionalFormatting sqref="H9">
    <cfRule type="cellIs" dxfId="1099" priority="984" operator="equal">
      <formula>"jan."</formula>
    </cfRule>
  </conditionalFormatting>
  <conditionalFormatting sqref="F9">
    <cfRule type="cellIs" dxfId="1098" priority="983" operator="equal">
      <formula>"jan."</formula>
    </cfRule>
  </conditionalFormatting>
  <conditionalFormatting sqref="G9">
    <cfRule type="cellIs" dxfId="1097" priority="982" operator="equal">
      <formula>"jan."</formula>
    </cfRule>
  </conditionalFormatting>
  <conditionalFormatting sqref="I9">
    <cfRule type="cellIs" dxfId="1096" priority="981" operator="equal">
      <formula>"jan."</formula>
    </cfRule>
  </conditionalFormatting>
  <conditionalFormatting sqref="G9">
    <cfRule type="cellIs" dxfId="1095" priority="980" operator="equal">
      <formula>"jan."</formula>
    </cfRule>
  </conditionalFormatting>
  <conditionalFormatting sqref="F9">
    <cfRule type="cellIs" dxfId="1094" priority="979" operator="equal">
      <formula>"jan."</formula>
    </cfRule>
  </conditionalFormatting>
  <conditionalFormatting sqref="G9">
    <cfRule type="cellIs" dxfId="1093" priority="978" operator="equal">
      <formula>"jan."</formula>
    </cfRule>
  </conditionalFormatting>
  <conditionalFormatting sqref="F9">
    <cfRule type="cellIs" dxfId="1092" priority="977" operator="equal">
      <formula>"jan."</formula>
    </cfRule>
  </conditionalFormatting>
  <conditionalFormatting sqref="G9">
    <cfRule type="cellIs" dxfId="1091" priority="976" operator="equal">
      <formula>"jan."</formula>
    </cfRule>
  </conditionalFormatting>
  <conditionalFormatting sqref="F9">
    <cfRule type="cellIs" dxfId="1090" priority="975" operator="equal">
      <formula>"jan."</formula>
    </cfRule>
  </conditionalFormatting>
  <conditionalFormatting sqref="H9">
    <cfRule type="cellIs" dxfId="1089" priority="974" operator="equal">
      <formula>"jan."</formula>
    </cfRule>
  </conditionalFormatting>
  <conditionalFormatting sqref="G9">
    <cfRule type="cellIs" dxfId="1088" priority="973" operator="equal">
      <formula>"jan."</formula>
    </cfRule>
  </conditionalFormatting>
  <conditionalFormatting sqref="F9">
    <cfRule type="cellIs" dxfId="1087" priority="972" operator="equal">
      <formula>"jan."</formula>
    </cfRule>
  </conditionalFormatting>
  <conditionalFormatting sqref="G9">
    <cfRule type="cellIs" dxfId="1086" priority="971" operator="equal">
      <formula>"jan."</formula>
    </cfRule>
  </conditionalFormatting>
  <conditionalFormatting sqref="F9">
    <cfRule type="cellIs" dxfId="1085" priority="970" operator="equal">
      <formula>"jan."</formula>
    </cfRule>
  </conditionalFormatting>
  <conditionalFormatting sqref="G9">
    <cfRule type="cellIs" dxfId="1084" priority="969" operator="equal">
      <formula>"jan."</formula>
    </cfRule>
  </conditionalFormatting>
  <conditionalFormatting sqref="F9">
    <cfRule type="cellIs" dxfId="1083" priority="968" operator="equal">
      <formula>"jan."</formula>
    </cfRule>
  </conditionalFormatting>
  <conditionalFormatting sqref="H9">
    <cfRule type="cellIs" dxfId="1082" priority="967" operator="equal">
      <formula>"jan."</formula>
    </cfRule>
  </conditionalFormatting>
  <conditionalFormatting sqref="F9">
    <cfRule type="cellIs" dxfId="1081" priority="966" operator="equal">
      <formula>"jan."</formula>
    </cfRule>
  </conditionalFormatting>
  <conditionalFormatting sqref="F9">
    <cfRule type="cellIs" dxfId="1080" priority="965" operator="equal">
      <formula>"jan."</formula>
    </cfRule>
  </conditionalFormatting>
  <conditionalFormatting sqref="F9">
    <cfRule type="cellIs" dxfId="1079" priority="964" operator="equal">
      <formula>"jan."</formula>
    </cfRule>
  </conditionalFormatting>
  <conditionalFormatting sqref="E9">
    <cfRule type="cellIs" dxfId="1078" priority="963" operator="equal">
      <formula>"jan."</formula>
    </cfRule>
  </conditionalFormatting>
  <conditionalFormatting sqref="G9">
    <cfRule type="cellIs" dxfId="1077" priority="962" operator="equal">
      <formula>"jan."</formula>
    </cfRule>
  </conditionalFormatting>
  <conditionalFormatting sqref="H9">
    <cfRule type="cellIs" dxfId="1076" priority="961" operator="equal">
      <formula>"jan."</formula>
    </cfRule>
  </conditionalFormatting>
  <conditionalFormatting sqref="G9">
    <cfRule type="cellIs" dxfId="1075" priority="960" operator="equal">
      <formula>"jan."</formula>
    </cfRule>
  </conditionalFormatting>
  <conditionalFormatting sqref="H9">
    <cfRule type="cellIs" dxfId="1074" priority="959" operator="equal">
      <formula>"jan."</formula>
    </cfRule>
  </conditionalFormatting>
  <conditionalFormatting sqref="G9">
    <cfRule type="cellIs" dxfId="1073" priority="958" operator="equal">
      <formula>"jan."</formula>
    </cfRule>
  </conditionalFormatting>
  <conditionalFormatting sqref="H9">
    <cfRule type="cellIs" dxfId="1072" priority="957" operator="equal">
      <formula>"jan."</formula>
    </cfRule>
  </conditionalFormatting>
  <conditionalFormatting sqref="F9">
    <cfRule type="cellIs" dxfId="1071" priority="956" operator="equal">
      <formula>"jan."</formula>
    </cfRule>
  </conditionalFormatting>
  <conditionalFormatting sqref="G9">
    <cfRule type="cellIs" dxfId="1070" priority="955" operator="equal">
      <formula>"jan."</formula>
    </cfRule>
  </conditionalFormatting>
  <conditionalFormatting sqref="G9">
    <cfRule type="cellIs" dxfId="1069" priority="954" operator="equal">
      <formula>"jan."</formula>
    </cfRule>
  </conditionalFormatting>
  <conditionalFormatting sqref="F9">
    <cfRule type="cellIs" dxfId="1068" priority="953" operator="equal">
      <formula>"jan."</formula>
    </cfRule>
  </conditionalFormatting>
  <conditionalFormatting sqref="G9">
    <cfRule type="cellIs" dxfId="1067" priority="952" operator="equal">
      <formula>"jan."</formula>
    </cfRule>
  </conditionalFormatting>
  <conditionalFormatting sqref="F9">
    <cfRule type="cellIs" dxfId="1066" priority="951" operator="equal">
      <formula>"jan."</formula>
    </cfRule>
  </conditionalFormatting>
  <conditionalFormatting sqref="G9">
    <cfRule type="cellIs" dxfId="1065" priority="950" operator="equal">
      <formula>"jan."</formula>
    </cfRule>
  </conditionalFormatting>
  <conditionalFormatting sqref="F9">
    <cfRule type="cellIs" dxfId="1064" priority="949" operator="equal">
      <formula>"jan."</formula>
    </cfRule>
  </conditionalFormatting>
  <conditionalFormatting sqref="H9">
    <cfRule type="cellIs" dxfId="1063" priority="948" operator="equal">
      <formula>"jan."</formula>
    </cfRule>
  </conditionalFormatting>
  <conditionalFormatting sqref="G9">
    <cfRule type="cellIs" dxfId="1062" priority="947" operator="equal">
      <formula>"jan."</formula>
    </cfRule>
  </conditionalFormatting>
  <conditionalFormatting sqref="F9">
    <cfRule type="cellIs" dxfId="1061" priority="946" operator="equal">
      <formula>"jan."</formula>
    </cfRule>
  </conditionalFormatting>
  <conditionalFormatting sqref="G9">
    <cfRule type="cellIs" dxfId="1060" priority="945" operator="equal">
      <formula>"jan."</formula>
    </cfRule>
  </conditionalFormatting>
  <conditionalFormatting sqref="F9">
    <cfRule type="cellIs" dxfId="1059" priority="944" operator="equal">
      <formula>"jan."</formula>
    </cfRule>
  </conditionalFormatting>
  <conditionalFormatting sqref="G9">
    <cfRule type="cellIs" dxfId="1058" priority="943" operator="equal">
      <formula>"jan."</formula>
    </cfRule>
  </conditionalFormatting>
  <conditionalFormatting sqref="F9">
    <cfRule type="cellIs" dxfId="1057" priority="942" operator="equal">
      <formula>"jan."</formula>
    </cfRule>
  </conditionalFormatting>
  <conditionalFormatting sqref="H9">
    <cfRule type="cellIs" dxfId="1056" priority="941" operator="equal">
      <formula>"jan."</formula>
    </cfRule>
  </conditionalFormatting>
  <conditionalFormatting sqref="F9">
    <cfRule type="cellIs" dxfId="1055" priority="940" operator="equal">
      <formula>"jan."</formula>
    </cfRule>
  </conditionalFormatting>
  <conditionalFormatting sqref="F9">
    <cfRule type="cellIs" dxfId="1054" priority="939" operator="equal">
      <formula>"jan."</formula>
    </cfRule>
  </conditionalFormatting>
  <conditionalFormatting sqref="F9">
    <cfRule type="cellIs" dxfId="1053" priority="938" operator="equal">
      <formula>"jan."</formula>
    </cfRule>
  </conditionalFormatting>
  <conditionalFormatting sqref="E9">
    <cfRule type="cellIs" dxfId="1052" priority="937" operator="equal">
      <formula>"jan."</formula>
    </cfRule>
  </conditionalFormatting>
  <conditionalFormatting sqref="G9">
    <cfRule type="cellIs" dxfId="1051" priority="936" operator="equal">
      <formula>"jan."</formula>
    </cfRule>
  </conditionalFormatting>
  <conditionalFormatting sqref="G9">
    <cfRule type="cellIs" dxfId="1050" priority="935" operator="equal">
      <formula>"jan."</formula>
    </cfRule>
  </conditionalFormatting>
  <conditionalFormatting sqref="F9">
    <cfRule type="cellIs" dxfId="1049" priority="934" operator="equal">
      <formula>"jan."</formula>
    </cfRule>
  </conditionalFormatting>
  <conditionalFormatting sqref="G9">
    <cfRule type="cellIs" dxfId="1048" priority="933" operator="equal">
      <formula>"jan."</formula>
    </cfRule>
  </conditionalFormatting>
  <conditionalFormatting sqref="F9">
    <cfRule type="cellIs" dxfId="1047" priority="932" operator="equal">
      <formula>"jan."</formula>
    </cfRule>
  </conditionalFormatting>
  <conditionalFormatting sqref="G9">
    <cfRule type="cellIs" dxfId="1046" priority="931" operator="equal">
      <formula>"jan."</formula>
    </cfRule>
  </conditionalFormatting>
  <conditionalFormatting sqref="F9">
    <cfRule type="cellIs" dxfId="1045" priority="930" operator="equal">
      <formula>"jan."</formula>
    </cfRule>
  </conditionalFormatting>
  <conditionalFormatting sqref="H9">
    <cfRule type="cellIs" dxfId="1044" priority="929" operator="equal">
      <formula>"jan."</formula>
    </cfRule>
  </conditionalFormatting>
  <conditionalFormatting sqref="F9">
    <cfRule type="cellIs" dxfId="1043" priority="928" operator="equal">
      <formula>"jan."</formula>
    </cfRule>
  </conditionalFormatting>
  <conditionalFormatting sqref="F9">
    <cfRule type="cellIs" dxfId="1042" priority="927" operator="equal">
      <formula>"jan."</formula>
    </cfRule>
  </conditionalFormatting>
  <conditionalFormatting sqref="F9">
    <cfRule type="cellIs" dxfId="1041" priority="926" operator="equal">
      <formula>"jan."</formula>
    </cfRule>
  </conditionalFormatting>
  <conditionalFormatting sqref="E9">
    <cfRule type="cellIs" dxfId="1040" priority="925" operator="equal">
      <formula>"jan."</formula>
    </cfRule>
  </conditionalFormatting>
  <conditionalFormatting sqref="G9">
    <cfRule type="cellIs" dxfId="1039" priority="924" operator="equal">
      <formula>"jan."</formula>
    </cfRule>
  </conditionalFormatting>
  <conditionalFormatting sqref="F9">
    <cfRule type="cellIs" dxfId="1038" priority="923" operator="equal">
      <formula>"jan."</formula>
    </cfRule>
  </conditionalFormatting>
  <conditionalFormatting sqref="F9">
    <cfRule type="cellIs" dxfId="1037" priority="922" operator="equal">
      <formula>"jan."</formula>
    </cfRule>
  </conditionalFormatting>
  <conditionalFormatting sqref="F9">
    <cfRule type="cellIs" dxfId="1036" priority="921" operator="equal">
      <formula>"jan."</formula>
    </cfRule>
  </conditionalFormatting>
  <conditionalFormatting sqref="E9">
    <cfRule type="cellIs" dxfId="1035" priority="920" operator="equal">
      <formula>"jan."</formula>
    </cfRule>
  </conditionalFormatting>
  <conditionalFormatting sqref="E9">
    <cfRule type="cellIs" dxfId="1034" priority="918" operator="equal">
      <formula>"jan."</formula>
    </cfRule>
  </conditionalFormatting>
  <conditionalFormatting sqref="E9">
    <cfRule type="cellIs" dxfId="1033" priority="917" operator="equal">
      <formula>"jan."</formula>
    </cfRule>
  </conditionalFormatting>
  <conditionalFormatting sqref="E9">
    <cfRule type="cellIs" dxfId="1032" priority="916" operator="equal">
      <formula>"jan."</formula>
    </cfRule>
  </conditionalFormatting>
  <conditionalFormatting sqref="F9">
    <cfRule type="cellIs" dxfId="1031" priority="915" operator="equal">
      <formula>"jan."</formula>
    </cfRule>
  </conditionalFormatting>
  <conditionalFormatting sqref="I9">
    <cfRule type="cellIs" dxfId="1030" priority="914" operator="equal">
      <formula>"jan."</formula>
    </cfRule>
  </conditionalFormatting>
  <conditionalFormatting sqref="J9">
    <cfRule type="cellIs" dxfId="1029" priority="913" operator="equal">
      <formula>"jan."</formula>
    </cfRule>
  </conditionalFormatting>
  <conditionalFormatting sqref="K9">
    <cfRule type="cellIs" dxfId="1028" priority="912" operator="equal">
      <formula>"jan."</formula>
    </cfRule>
  </conditionalFormatting>
  <conditionalFormatting sqref="K9">
    <cfRule type="cellIs" dxfId="1027" priority="911" operator="equal">
      <formula>"jan."</formula>
    </cfRule>
  </conditionalFormatting>
  <conditionalFormatting sqref="J9">
    <cfRule type="cellIs" dxfId="1026" priority="910" operator="equal">
      <formula>"jan."</formula>
    </cfRule>
  </conditionalFormatting>
  <conditionalFormatting sqref="K9">
    <cfRule type="cellIs" dxfId="1025" priority="909" operator="equal">
      <formula>"jan."</formula>
    </cfRule>
  </conditionalFormatting>
  <conditionalFormatting sqref="J9">
    <cfRule type="cellIs" dxfId="1024" priority="908" operator="equal">
      <formula>"jan."</formula>
    </cfRule>
  </conditionalFormatting>
  <conditionalFormatting sqref="K9">
    <cfRule type="cellIs" dxfId="1023" priority="907" operator="equal">
      <formula>"jan."</formula>
    </cfRule>
  </conditionalFormatting>
  <conditionalFormatting sqref="I9">
    <cfRule type="cellIs" dxfId="1022" priority="906" operator="equal">
      <formula>"jan."</formula>
    </cfRule>
  </conditionalFormatting>
  <conditionalFormatting sqref="J9">
    <cfRule type="cellIs" dxfId="1021" priority="905" operator="equal">
      <formula>"jan."</formula>
    </cfRule>
  </conditionalFormatting>
  <conditionalFormatting sqref="J9">
    <cfRule type="cellIs" dxfId="1020" priority="904" operator="equal">
      <formula>"jan."</formula>
    </cfRule>
  </conditionalFormatting>
  <conditionalFormatting sqref="I9">
    <cfRule type="cellIs" dxfId="1019" priority="903" operator="equal">
      <formula>"jan."</formula>
    </cfRule>
  </conditionalFormatting>
  <conditionalFormatting sqref="J9">
    <cfRule type="cellIs" dxfId="1018" priority="902" operator="equal">
      <formula>"jan."</formula>
    </cfRule>
  </conditionalFormatting>
  <conditionalFormatting sqref="I9">
    <cfRule type="cellIs" dxfId="1017" priority="901" operator="equal">
      <formula>"jan."</formula>
    </cfRule>
  </conditionalFormatting>
  <conditionalFormatting sqref="J9">
    <cfRule type="cellIs" dxfId="1016" priority="900" operator="equal">
      <formula>"jan."</formula>
    </cfRule>
  </conditionalFormatting>
  <conditionalFormatting sqref="H9">
    <cfRule type="cellIs" dxfId="1015" priority="899" operator="equal">
      <formula>"jan."</formula>
    </cfRule>
  </conditionalFormatting>
  <conditionalFormatting sqref="I9">
    <cfRule type="cellIs" dxfId="1014" priority="898" operator="equal">
      <formula>"jan."</formula>
    </cfRule>
  </conditionalFormatting>
  <conditionalFormatting sqref="K9">
    <cfRule type="cellIs" dxfId="1013" priority="897" operator="equal">
      <formula>"jan."</formula>
    </cfRule>
  </conditionalFormatting>
  <conditionalFormatting sqref="J9">
    <cfRule type="cellIs" dxfId="1012" priority="896" operator="equal">
      <formula>"jan."</formula>
    </cfRule>
  </conditionalFormatting>
  <conditionalFormatting sqref="I9">
    <cfRule type="cellIs" dxfId="1011" priority="895" operator="equal">
      <formula>"jan."</formula>
    </cfRule>
  </conditionalFormatting>
  <conditionalFormatting sqref="J9">
    <cfRule type="cellIs" dxfId="1010" priority="894" operator="equal">
      <formula>"jan."</formula>
    </cfRule>
  </conditionalFormatting>
  <conditionalFormatting sqref="I9">
    <cfRule type="cellIs" dxfId="1009" priority="893" operator="equal">
      <formula>"jan."</formula>
    </cfRule>
  </conditionalFormatting>
  <conditionalFormatting sqref="J9">
    <cfRule type="cellIs" dxfId="1008" priority="892" operator="equal">
      <formula>"jan."</formula>
    </cfRule>
  </conditionalFormatting>
  <conditionalFormatting sqref="H9">
    <cfRule type="cellIs" dxfId="1007" priority="891" operator="equal">
      <formula>"jan."</formula>
    </cfRule>
  </conditionalFormatting>
  <conditionalFormatting sqref="I9">
    <cfRule type="cellIs" dxfId="1006" priority="890" operator="equal">
      <formula>"jan."</formula>
    </cfRule>
  </conditionalFormatting>
  <conditionalFormatting sqref="K9">
    <cfRule type="cellIs" dxfId="1005" priority="889" operator="equal">
      <formula>"jan."</formula>
    </cfRule>
  </conditionalFormatting>
  <conditionalFormatting sqref="I9">
    <cfRule type="cellIs" dxfId="1004" priority="888" operator="equal">
      <formula>"jan."</formula>
    </cfRule>
  </conditionalFormatting>
  <conditionalFormatting sqref="H9">
    <cfRule type="cellIs" dxfId="1003" priority="887" operator="equal">
      <formula>"jan."</formula>
    </cfRule>
  </conditionalFormatting>
  <conditionalFormatting sqref="I9">
    <cfRule type="cellIs" dxfId="1002" priority="886" operator="equal">
      <formula>"jan."</formula>
    </cfRule>
  </conditionalFormatting>
  <conditionalFormatting sqref="H9">
    <cfRule type="cellIs" dxfId="1001" priority="885" operator="equal">
      <formula>"jan."</formula>
    </cfRule>
  </conditionalFormatting>
  <conditionalFormatting sqref="I9">
    <cfRule type="cellIs" dxfId="1000" priority="884" operator="equal">
      <formula>"jan."</formula>
    </cfRule>
  </conditionalFormatting>
  <conditionalFormatting sqref="G9">
    <cfRule type="cellIs" dxfId="999" priority="883" operator="equal">
      <formula>"jan."</formula>
    </cfRule>
  </conditionalFormatting>
  <conditionalFormatting sqref="H9">
    <cfRule type="cellIs" dxfId="998" priority="882" operator="equal">
      <formula>"jan."</formula>
    </cfRule>
  </conditionalFormatting>
  <conditionalFormatting sqref="J9">
    <cfRule type="cellIs" dxfId="997" priority="881" operator="equal">
      <formula>"jan."</formula>
    </cfRule>
  </conditionalFormatting>
  <conditionalFormatting sqref="J9">
    <cfRule type="cellIs" dxfId="996" priority="880" operator="equal">
      <formula>"jan."</formula>
    </cfRule>
  </conditionalFormatting>
  <conditionalFormatting sqref="I9">
    <cfRule type="cellIs" dxfId="995" priority="879" operator="equal">
      <formula>"jan."</formula>
    </cfRule>
  </conditionalFormatting>
  <conditionalFormatting sqref="J9">
    <cfRule type="cellIs" dxfId="994" priority="878" operator="equal">
      <formula>"jan."</formula>
    </cfRule>
  </conditionalFormatting>
  <conditionalFormatting sqref="I9">
    <cfRule type="cellIs" dxfId="993" priority="877" operator="equal">
      <formula>"jan."</formula>
    </cfRule>
  </conditionalFormatting>
  <conditionalFormatting sqref="J9">
    <cfRule type="cellIs" dxfId="992" priority="876" operator="equal">
      <formula>"jan."</formula>
    </cfRule>
  </conditionalFormatting>
  <conditionalFormatting sqref="H9">
    <cfRule type="cellIs" dxfId="991" priority="875" operator="equal">
      <formula>"jan."</formula>
    </cfRule>
  </conditionalFormatting>
  <conditionalFormatting sqref="I9">
    <cfRule type="cellIs" dxfId="990" priority="874" operator="equal">
      <formula>"jan."</formula>
    </cfRule>
  </conditionalFormatting>
  <conditionalFormatting sqref="K9">
    <cfRule type="cellIs" dxfId="989" priority="873" operator="equal">
      <formula>"jan."</formula>
    </cfRule>
  </conditionalFormatting>
  <conditionalFormatting sqref="I9">
    <cfRule type="cellIs" dxfId="988" priority="872" operator="equal">
      <formula>"jan."</formula>
    </cfRule>
  </conditionalFormatting>
  <conditionalFormatting sqref="H9">
    <cfRule type="cellIs" dxfId="987" priority="871" operator="equal">
      <formula>"jan."</formula>
    </cfRule>
  </conditionalFormatting>
  <conditionalFormatting sqref="I9">
    <cfRule type="cellIs" dxfId="986" priority="870" operator="equal">
      <formula>"jan."</formula>
    </cfRule>
  </conditionalFormatting>
  <conditionalFormatting sqref="H9">
    <cfRule type="cellIs" dxfId="985" priority="869" operator="equal">
      <formula>"jan."</formula>
    </cfRule>
  </conditionalFormatting>
  <conditionalFormatting sqref="I9">
    <cfRule type="cellIs" dxfId="984" priority="868" operator="equal">
      <formula>"jan."</formula>
    </cfRule>
  </conditionalFormatting>
  <conditionalFormatting sqref="G9">
    <cfRule type="cellIs" dxfId="983" priority="867" operator="equal">
      <formula>"jan."</formula>
    </cfRule>
  </conditionalFormatting>
  <conditionalFormatting sqref="H9">
    <cfRule type="cellIs" dxfId="982" priority="866" operator="equal">
      <formula>"jan."</formula>
    </cfRule>
  </conditionalFormatting>
  <conditionalFormatting sqref="J9">
    <cfRule type="cellIs" dxfId="981" priority="865" operator="equal">
      <formula>"jan."</formula>
    </cfRule>
  </conditionalFormatting>
  <conditionalFormatting sqref="I9">
    <cfRule type="cellIs" dxfId="980" priority="864" operator="equal">
      <formula>"jan."</formula>
    </cfRule>
  </conditionalFormatting>
  <conditionalFormatting sqref="H9">
    <cfRule type="cellIs" dxfId="979" priority="863" operator="equal">
      <formula>"jan."</formula>
    </cfRule>
  </conditionalFormatting>
  <conditionalFormatting sqref="I9">
    <cfRule type="cellIs" dxfId="978" priority="862" operator="equal">
      <formula>"jan."</formula>
    </cfRule>
  </conditionalFormatting>
  <conditionalFormatting sqref="H9">
    <cfRule type="cellIs" dxfId="977" priority="861" operator="equal">
      <formula>"jan."</formula>
    </cfRule>
  </conditionalFormatting>
  <conditionalFormatting sqref="I9">
    <cfRule type="cellIs" dxfId="976" priority="860" operator="equal">
      <formula>"jan."</formula>
    </cfRule>
  </conditionalFormatting>
  <conditionalFormatting sqref="G9">
    <cfRule type="cellIs" dxfId="975" priority="859" operator="equal">
      <formula>"jan."</formula>
    </cfRule>
  </conditionalFormatting>
  <conditionalFormatting sqref="H9">
    <cfRule type="cellIs" dxfId="974" priority="858" operator="equal">
      <formula>"jan."</formula>
    </cfRule>
  </conditionalFormatting>
  <conditionalFormatting sqref="J9">
    <cfRule type="cellIs" dxfId="973" priority="857" operator="equal">
      <formula>"jan."</formula>
    </cfRule>
  </conditionalFormatting>
  <conditionalFormatting sqref="H9">
    <cfRule type="cellIs" dxfId="972" priority="856" operator="equal">
      <formula>"jan."</formula>
    </cfRule>
  </conditionalFormatting>
  <conditionalFormatting sqref="H9">
    <cfRule type="cellIs" dxfId="971" priority="854" operator="equal">
      <formula>"jan."</formula>
    </cfRule>
  </conditionalFormatting>
  <conditionalFormatting sqref="G9">
    <cfRule type="cellIs" dxfId="970" priority="853" operator="equal">
      <formula>"jan."</formula>
    </cfRule>
  </conditionalFormatting>
  <conditionalFormatting sqref="H9">
    <cfRule type="cellIs" dxfId="969" priority="852" operator="equal">
      <formula>"jan."</formula>
    </cfRule>
  </conditionalFormatting>
  <conditionalFormatting sqref="F9">
    <cfRule type="cellIs" dxfId="968" priority="851" operator="equal">
      <formula>"jan."</formula>
    </cfRule>
  </conditionalFormatting>
  <conditionalFormatting sqref="G9">
    <cfRule type="cellIs" dxfId="967" priority="850" operator="equal">
      <formula>"jan."</formula>
    </cfRule>
  </conditionalFormatting>
  <conditionalFormatting sqref="I9">
    <cfRule type="cellIs" dxfId="966" priority="849" operator="equal">
      <formula>"jan."</formula>
    </cfRule>
  </conditionalFormatting>
  <conditionalFormatting sqref="J9">
    <cfRule type="cellIs" dxfId="965" priority="848" operator="equal">
      <formula>"jan."</formula>
    </cfRule>
  </conditionalFormatting>
  <conditionalFormatting sqref="I9">
    <cfRule type="cellIs" dxfId="964" priority="847" operator="equal">
      <formula>"jan."</formula>
    </cfRule>
  </conditionalFormatting>
  <conditionalFormatting sqref="J9">
    <cfRule type="cellIs" dxfId="963" priority="846" operator="equal">
      <formula>"jan."</formula>
    </cfRule>
  </conditionalFormatting>
  <conditionalFormatting sqref="I9">
    <cfRule type="cellIs" dxfId="962" priority="845" operator="equal">
      <formula>"jan."</formula>
    </cfRule>
  </conditionalFormatting>
  <conditionalFormatting sqref="J9">
    <cfRule type="cellIs" dxfId="961" priority="844" operator="equal">
      <formula>"jan."</formula>
    </cfRule>
  </conditionalFormatting>
  <conditionalFormatting sqref="H9">
    <cfRule type="cellIs" dxfId="960" priority="843" operator="equal">
      <formula>"jan."</formula>
    </cfRule>
  </conditionalFormatting>
  <conditionalFormatting sqref="I9">
    <cfRule type="cellIs" dxfId="959" priority="842" operator="equal">
      <formula>"jan."</formula>
    </cfRule>
  </conditionalFormatting>
  <conditionalFormatting sqref="I9">
    <cfRule type="cellIs" dxfId="958" priority="841" operator="equal">
      <formula>"jan."</formula>
    </cfRule>
  </conditionalFormatting>
  <conditionalFormatting sqref="H9">
    <cfRule type="cellIs" dxfId="957" priority="840" operator="equal">
      <formula>"jan."</formula>
    </cfRule>
  </conditionalFormatting>
  <conditionalFormatting sqref="I9">
    <cfRule type="cellIs" dxfId="956" priority="839" operator="equal">
      <formula>"jan."</formula>
    </cfRule>
  </conditionalFormatting>
  <conditionalFormatting sqref="H9">
    <cfRule type="cellIs" dxfId="955" priority="838" operator="equal">
      <formula>"jan."</formula>
    </cfRule>
  </conditionalFormatting>
  <conditionalFormatting sqref="I9">
    <cfRule type="cellIs" dxfId="954" priority="837" operator="equal">
      <formula>"jan."</formula>
    </cfRule>
  </conditionalFormatting>
  <conditionalFormatting sqref="G9">
    <cfRule type="cellIs" dxfId="953" priority="836" operator="equal">
      <formula>"jan."</formula>
    </cfRule>
  </conditionalFormatting>
  <conditionalFormatting sqref="H9">
    <cfRule type="cellIs" dxfId="952" priority="835" operator="equal">
      <formula>"jan."</formula>
    </cfRule>
  </conditionalFormatting>
  <conditionalFormatting sqref="J9">
    <cfRule type="cellIs" dxfId="951" priority="834" operator="equal">
      <formula>"jan."</formula>
    </cfRule>
  </conditionalFormatting>
  <conditionalFormatting sqref="I9">
    <cfRule type="cellIs" dxfId="950" priority="833" operator="equal">
      <formula>"jan."</formula>
    </cfRule>
  </conditionalFormatting>
  <conditionalFormatting sqref="H9">
    <cfRule type="cellIs" dxfId="949" priority="832" operator="equal">
      <formula>"jan."</formula>
    </cfRule>
  </conditionalFormatting>
  <conditionalFormatting sqref="I9">
    <cfRule type="cellIs" dxfId="948" priority="831" operator="equal">
      <formula>"jan."</formula>
    </cfRule>
  </conditionalFormatting>
  <conditionalFormatting sqref="H9">
    <cfRule type="cellIs" dxfId="947" priority="830" operator="equal">
      <formula>"jan."</formula>
    </cfRule>
  </conditionalFormatting>
  <conditionalFormatting sqref="I9">
    <cfRule type="cellIs" dxfId="946" priority="829" operator="equal">
      <formula>"jan."</formula>
    </cfRule>
  </conditionalFormatting>
  <conditionalFormatting sqref="G9">
    <cfRule type="cellIs" dxfId="945" priority="828" operator="equal">
      <formula>"jan."</formula>
    </cfRule>
  </conditionalFormatting>
  <conditionalFormatting sqref="H9">
    <cfRule type="cellIs" dxfId="944" priority="827" operator="equal">
      <formula>"jan."</formula>
    </cfRule>
  </conditionalFormatting>
  <conditionalFormatting sqref="J9">
    <cfRule type="cellIs" dxfId="943" priority="826" operator="equal">
      <formula>"jan."</formula>
    </cfRule>
  </conditionalFormatting>
  <conditionalFormatting sqref="H9">
    <cfRule type="cellIs" dxfId="942" priority="825" operator="equal">
      <formula>"jan."</formula>
    </cfRule>
  </conditionalFormatting>
  <conditionalFormatting sqref="H9">
    <cfRule type="cellIs" dxfId="941" priority="823" operator="equal">
      <formula>"jan."</formula>
    </cfRule>
  </conditionalFormatting>
  <conditionalFormatting sqref="G9">
    <cfRule type="cellIs" dxfId="940" priority="822" operator="equal">
      <formula>"jan."</formula>
    </cfRule>
  </conditionalFormatting>
  <conditionalFormatting sqref="H9">
    <cfRule type="cellIs" dxfId="939" priority="821" operator="equal">
      <formula>"jan."</formula>
    </cfRule>
  </conditionalFormatting>
  <conditionalFormatting sqref="F9">
    <cfRule type="cellIs" dxfId="938" priority="820" operator="equal">
      <formula>"jan."</formula>
    </cfRule>
  </conditionalFormatting>
  <conditionalFormatting sqref="G9">
    <cfRule type="cellIs" dxfId="937" priority="819" operator="equal">
      <formula>"jan."</formula>
    </cfRule>
  </conditionalFormatting>
  <conditionalFormatting sqref="I9">
    <cfRule type="cellIs" dxfId="936" priority="818" operator="equal">
      <formula>"jan."</formula>
    </cfRule>
  </conditionalFormatting>
  <conditionalFormatting sqref="I9">
    <cfRule type="cellIs" dxfId="935" priority="817" operator="equal">
      <formula>"jan."</formula>
    </cfRule>
  </conditionalFormatting>
  <conditionalFormatting sqref="H9">
    <cfRule type="cellIs" dxfId="934" priority="816" operator="equal">
      <formula>"jan."</formula>
    </cfRule>
  </conditionalFormatting>
  <conditionalFormatting sqref="I9">
    <cfRule type="cellIs" dxfId="933" priority="815" operator="equal">
      <formula>"jan."</formula>
    </cfRule>
  </conditionalFormatting>
  <conditionalFormatting sqref="H9">
    <cfRule type="cellIs" dxfId="932" priority="814" operator="equal">
      <formula>"jan."</formula>
    </cfRule>
  </conditionalFormatting>
  <conditionalFormatting sqref="I9">
    <cfRule type="cellIs" dxfId="931" priority="813" operator="equal">
      <formula>"jan."</formula>
    </cfRule>
  </conditionalFormatting>
  <conditionalFormatting sqref="G9">
    <cfRule type="cellIs" dxfId="930" priority="812" operator="equal">
      <formula>"jan."</formula>
    </cfRule>
  </conditionalFormatting>
  <conditionalFormatting sqref="H9">
    <cfRule type="cellIs" dxfId="929" priority="811" operator="equal">
      <formula>"jan."</formula>
    </cfRule>
  </conditionalFormatting>
  <conditionalFormatting sqref="J9">
    <cfRule type="cellIs" dxfId="928" priority="810" operator="equal">
      <formula>"jan."</formula>
    </cfRule>
  </conditionalFormatting>
  <conditionalFormatting sqref="H9">
    <cfRule type="cellIs" dxfId="927" priority="809" operator="equal">
      <formula>"jan."</formula>
    </cfRule>
  </conditionalFormatting>
  <conditionalFormatting sqref="H9">
    <cfRule type="cellIs" dxfId="926" priority="807" operator="equal">
      <formula>"jan."</formula>
    </cfRule>
  </conditionalFormatting>
  <conditionalFormatting sqref="G9">
    <cfRule type="cellIs" dxfId="925" priority="806" operator="equal">
      <formula>"jan."</formula>
    </cfRule>
  </conditionalFormatting>
  <conditionalFormatting sqref="H9">
    <cfRule type="cellIs" dxfId="924" priority="805" operator="equal">
      <formula>"jan."</formula>
    </cfRule>
  </conditionalFormatting>
  <conditionalFormatting sqref="F9">
    <cfRule type="cellIs" dxfId="923" priority="804" operator="equal">
      <formula>"jan."</formula>
    </cfRule>
  </conditionalFormatting>
  <conditionalFormatting sqref="G9">
    <cfRule type="cellIs" dxfId="922" priority="803" operator="equal">
      <formula>"jan."</formula>
    </cfRule>
  </conditionalFormatting>
  <conditionalFormatting sqref="I9">
    <cfRule type="cellIs" dxfId="921" priority="802" operator="equal">
      <formula>"jan."</formula>
    </cfRule>
  </conditionalFormatting>
  <conditionalFormatting sqref="H9">
    <cfRule type="cellIs" dxfId="920" priority="801" operator="equal">
      <formula>"jan."</formula>
    </cfRule>
  </conditionalFormatting>
  <conditionalFormatting sqref="H9">
    <cfRule type="cellIs" dxfId="919" priority="799" operator="equal">
      <formula>"jan."</formula>
    </cfRule>
  </conditionalFormatting>
  <conditionalFormatting sqref="G9">
    <cfRule type="cellIs" dxfId="918" priority="798" operator="equal">
      <formula>"jan."</formula>
    </cfRule>
  </conditionalFormatting>
  <conditionalFormatting sqref="H9">
    <cfRule type="cellIs" dxfId="917" priority="797" operator="equal">
      <formula>"jan."</formula>
    </cfRule>
  </conditionalFormatting>
  <conditionalFormatting sqref="G9">
    <cfRule type="cellIs" dxfId="916" priority="795" operator="equal">
      <formula>"jan."</formula>
    </cfRule>
  </conditionalFormatting>
  <conditionalFormatting sqref="G9">
    <cfRule type="cellIs" dxfId="915" priority="793" operator="equal">
      <formula>"jan."</formula>
    </cfRule>
  </conditionalFormatting>
  <conditionalFormatting sqref="F9">
    <cfRule type="cellIs" dxfId="914" priority="792" operator="equal">
      <formula>"jan."</formula>
    </cfRule>
  </conditionalFormatting>
  <conditionalFormatting sqref="F9">
    <cfRule type="cellIs" dxfId="913" priority="790" operator="equal">
      <formula>"jan."</formula>
    </cfRule>
  </conditionalFormatting>
  <conditionalFormatting sqref="G9">
    <cfRule type="cellIs" dxfId="912" priority="789" operator="equal">
      <formula>"jan."</formula>
    </cfRule>
  </conditionalFormatting>
  <conditionalFormatting sqref="F9">
    <cfRule type="cellIs" dxfId="911" priority="788" operator="equal">
      <formula>"jan."</formula>
    </cfRule>
  </conditionalFormatting>
  <conditionalFormatting sqref="H9">
    <cfRule type="cellIs" dxfId="910" priority="787" operator="equal">
      <formula>"jan."</formula>
    </cfRule>
  </conditionalFormatting>
  <conditionalFormatting sqref="K9">
    <cfRule type="cellIs" dxfId="909" priority="786" operator="equal">
      <formula>"jan."</formula>
    </cfRule>
  </conditionalFormatting>
  <conditionalFormatting sqref="J9">
    <cfRule type="cellIs" dxfId="908" priority="785" operator="equal">
      <formula>"jan."</formula>
    </cfRule>
  </conditionalFormatting>
  <conditionalFormatting sqref="I9">
    <cfRule type="cellIs" dxfId="907" priority="784" operator="equal">
      <formula>"jan."</formula>
    </cfRule>
  </conditionalFormatting>
  <conditionalFormatting sqref="J9">
    <cfRule type="cellIs" dxfId="906" priority="783" operator="equal">
      <formula>"jan."</formula>
    </cfRule>
  </conditionalFormatting>
  <conditionalFormatting sqref="I9">
    <cfRule type="cellIs" dxfId="905" priority="782" operator="equal">
      <formula>"jan."</formula>
    </cfRule>
  </conditionalFormatting>
  <conditionalFormatting sqref="J9">
    <cfRule type="cellIs" dxfId="904" priority="781" operator="equal">
      <formula>"jan."</formula>
    </cfRule>
  </conditionalFormatting>
  <conditionalFormatting sqref="H9">
    <cfRule type="cellIs" dxfId="903" priority="780" operator="equal">
      <formula>"jan."</formula>
    </cfRule>
  </conditionalFormatting>
  <conditionalFormatting sqref="I9">
    <cfRule type="cellIs" dxfId="902" priority="779" operator="equal">
      <formula>"jan."</formula>
    </cfRule>
  </conditionalFormatting>
  <conditionalFormatting sqref="I9">
    <cfRule type="cellIs" dxfId="901" priority="778" operator="equal">
      <formula>"jan."</formula>
    </cfRule>
  </conditionalFormatting>
  <conditionalFormatting sqref="H9">
    <cfRule type="cellIs" dxfId="900" priority="777" operator="equal">
      <formula>"jan."</formula>
    </cfRule>
  </conditionalFormatting>
  <conditionalFormatting sqref="I9">
    <cfRule type="cellIs" dxfId="899" priority="776" operator="equal">
      <formula>"jan."</formula>
    </cfRule>
  </conditionalFormatting>
  <conditionalFormatting sqref="H9">
    <cfRule type="cellIs" dxfId="898" priority="775" operator="equal">
      <formula>"jan."</formula>
    </cfRule>
  </conditionalFormatting>
  <conditionalFormatting sqref="I9">
    <cfRule type="cellIs" dxfId="897" priority="774" operator="equal">
      <formula>"jan."</formula>
    </cfRule>
  </conditionalFormatting>
  <conditionalFormatting sqref="G9">
    <cfRule type="cellIs" dxfId="896" priority="773" operator="equal">
      <formula>"jan."</formula>
    </cfRule>
  </conditionalFormatting>
  <conditionalFormatting sqref="H9">
    <cfRule type="cellIs" dxfId="895" priority="772" operator="equal">
      <formula>"jan."</formula>
    </cfRule>
  </conditionalFormatting>
  <conditionalFormatting sqref="J9">
    <cfRule type="cellIs" dxfId="894" priority="771" operator="equal">
      <formula>"jan."</formula>
    </cfRule>
  </conditionalFormatting>
  <conditionalFormatting sqref="I9">
    <cfRule type="cellIs" dxfId="893" priority="770" operator="equal">
      <formula>"jan."</formula>
    </cfRule>
  </conditionalFormatting>
  <conditionalFormatting sqref="H9">
    <cfRule type="cellIs" dxfId="892" priority="769" operator="equal">
      <formula>"jan."</formula>
    </cfRule>
  </conditionalFormatting>
  <conditionalFormatting sqref="I9">
    <cfRule type="cellIs" dxfId="891" priority="768" operator="equal">
      <formula>"jan."</formula>
    </cfRule>
  </conditionalFormatting>
  <conditionalFormatting sqref="H9">
    <cfRule type="cellIs" dxfId="890" priority="767" operator="equal">
      <formula>"jan."</formula>
    </cfRule>
  </conditionalFormatting>
  <conditionalFormatting sqref="I9">
    <cfRule type="cellIs" dxfId="889" priority="766" operator="equal">
      <formula>"jan."</formula>
    </cfRule>
  </conditionalFormatting>
  <conditionalFormatting sqref="G9">
    <cfRule type="cellIs" dxfId="888" priority="765" operator="equal">
      <formula>"jan."</formula>
    </cfRule>
  </conditionalFormatting>
  <conditionalFormatting sqref="H9">
    <cfRule type="cellIs" dxfId="887" priority="764" operator="equal">
      <formula>"jan."</formula>
    </cfRule>
  </conditionalFormatting>
  <conditionalFormatting sqref="J9">
    <cfRule type="cellIs" dxfId="886" priority="763" operator="equal">
      <formula>"jan."</formula>
    </cfRule>
  </conditionalFormatting>
  <conditionalFormatting sqref="H9">
    <cfRule type="cellIs" dxfId="885" priority="762" operator="equal">
      <formula>"jan."</formula>
    </cfRule>
  </conditionalFormatting>
  <conditionalFormatting sqref="G9">
    <cfRule type="cellIs" dxfId="884" priority="761" operator="equal">
      <formula>"jan."</formula>
    </cfRule>
  </conditionalFormatting>
  <conditionalFormatting sqref="H9">
    <cfRule type="cellIs" dxfId="883" priority="760" operator="equal">
      <formula>"jan."</formula>
    </cfRule>
  </conditionalFormatting>
  <conditionalFormatting sqref="G9">
    <cfRule type="cellIs" dxfId="882" priority="759" operator="equal">
      <formula>"jan."</formula>
    </cfRule>
  </conditionalFormatting>
  <conditionalFormatting sqref="H9">
    <cfRule type="cellIs" dxfId="881" priority="758" operator="equal">
      <formula>"jan."</formula>
    </cfRule>
  </conditionalFormatting>
  <conditionalFormatting sqref="F9">
    <cfRule type="cellIs" dxfId="880" priority="757" operator="equal">
      <formula>"jan."</formula>
    </cfRule>
  </conditionalFormatting>
  <conditionalFormatting sqref="G9">
    <cfRule type="cellIs" dxfId="879" priority="756" operator="equal">
      <formula>"jan."</formula>
    </cfRule>
  </conditionalFormatting>
  <conditionalFormatting sqref="I9">
    <cfRule type="cellIs" dxfId="878" priority="755" operator="equal">
      <formula>"jan."</formula>
    </cfRule>
  </conditionalFormatting>
  <conditionalFormatting sqref="I9">
    <cfRule type="cellIs" dxfId="877" priority="754" operator="equal">
      <formula>"jan."</formula>
    </cfRule>
  </conditionalFormatting>
  <conditionalFormatting sqref="H9">
    <cfRule type="cellIs" dxfId="876" priority="753" operator="equal">
      <formula>"jan."</formula>
    </cfRule>
  </conditionalFormatting>
  <conditionalFormatting sqref="I9">
    <cfRule type="cellIs" dxfId="875" priority="752" operator="equal">
      <formula>"jan."</formula>
    </cfRule>
  </conditionalFormatting>
  <conditionalFormatting sqref="H9">
    <cfRule type="cellIs" dxfId="874" priority="751" operator="equal">
      <formula>"jan."</formula>
    </cfRule>
  </conditionalFormatting>
  <conditionalFormatting sqref="I9">
    <cfRule type="cellIs" dxfId="873" priority="750" operator="equal">
      <formula>"jan."</formula>
    </cfRule>
  </conditionalFormatting>
  <conditionalFormatting sqref="G9">
    <cfRule type="cellIs" dxfId="872" priority="749" operator="equal">
      <formula>"jan."</formula>
    </cfRule>
  </conditionalFormatting>
  <conditionalFormatting sqref="H9">
    <cfRule type="cellIs" dxfId="871" priority="748" operator="equal">
      <formula>"jan."</formula>
    </cfRule>
  </conditionalFormatting>
  <conditionalFormatting sqref="J9">
    <cfRule type="cellIs" dxfId="870" priority="747" operator="equal">
      <formula>"jan."</formula>
    </cfRule>
  </conditionalFormatting>
  <conditionalFormatting sqref="H9">
    <cfRule type="cellIs" dxfId="869" priority="746" operator="equal">
      <formula>"jan."</formula>
    </cfRule>
  </conditionalFormatting>
  <conditionalFormatting sqref="G9">
    <cfRule type="cellIs" dxfId="868" priority="745" operator="equal">
      <formula>"jan."</formula>
    </cfRule>
  </conditionalFormatting>
  <conditionalFormatting sqref="H9">
    <cfRule type="cellIs" dxfId="867" priority="744" operator="equal">
      <formula>"jan."</formula>
    </cfRule>
  </conditionalFormatting>
  <conditionalFormatting sqref="G9">
    <cfRule type="cellIs" dxfId="866" priority="743" operator="equal">
      <formula>"jan."</formula>
    </cfRule>
  </conditionalFormatting>
  <conditionalFormatting sqref="H9">
    <cfRule type="cellIs" dxfId="865" priority="742" operator="equal">
      <formula>"jan."</formula>
    </cfRule>
  </conditionalFormatting>
  <conditionalFormatting sqref="F9">
    <cfRule type="cellIs" dxfId="864" priority="741" operator="equal">
      <formula>"jan."</formula>
    </cfRule>
  </conditionalFormatting>
  <conditionalFormatting sqref="G9">
    <cfRule type="cellIs" dxfId="863" priority="740" operator="equal">
      <formula>"jan."</formula>
    </cfRule>
  </conditionalFormatting>
  <conditionalFormatting sqref="I9">
    <cfRule type="cellIs" dxfId="862" priority="739" operator="equal">
      <formula>"jan."</formula>
    </cfRule>
  </conditionalFormatting>
  <conditionalFormatting sqref="H9">
    <cfRule type="cellIs" dxfId="861" priority="738" operator="equal">
      <formula>"jan."</formula>
    </cfRule>
  </conditionalFormatting>
  <conditionalFormatting sqref="G9">
    <cfRule type="cellIs" dxfId="860" priority="737" operator="equal">
      <formula>"jan."</formula>
    </cfRule>
  </conditionalFormatting>
  <conditionalFormatting sqref="H9">
    <cfRule type="cellIs" dxfId="859" priority="736" operator="equal">
      <formula>"jan."</formula>
    </cfRule>
  </conditionalFormatting>
  <conditionalFormatting sqref="G9">
    <cfRule type="cellIs" dxfId="858" priority="735" operator="equal">
      <formula>"jan."</formula>
    </cfRule>
  </conditionalFormatting>
  <conditionalFormatting sqref="H9">
    <cfRule type="cellIs" dxfId="857" priority="734" operator="equal">
      <formula>"jan."</formula>
    </cfRule>
  </conditionalFormatting>
  <conditionalFormatting sqref="F9">
    <cfRule type="cellIs" dxfId="856" priority="733" operator="equal">
      <formula>"jan."</formula>
    </cfRule>
  </conditionalFormatting>
  <conditionalFormatting sqref="G9">
    <cfRule type="cellIs" dxfId="855" priority="732" operator="equal">
      <formula>"jan."</formula>
    </cfRule>
  </conditionalFormatting>
  <conditionalFormatting sqref="I9">
    <cfRule type="cellIs" dxfId="854" priority="731" operator="equal">
      <formula>"jan."</formula>
    </cfRule>
  </conditionalFormatting>
  <conditionalFormatting sqref="G9">
    <cfRule type="cellIs" dxfId="853" priority="730" operator="equal">
      <formula>"jan."</formula>
    </cfRule>
  </conditionalFormatting>
  <conditionalFormatting sqref="F9">
    <cfRule type="cellIs" dxfId="852" priority="729" operator="equal">
      <formula>"jan."</formula>
    </cfRule>
  </conditionalFormatting>
  <conditionalFormatting sqref="G9">
    <cfRule type="cellIs" dxfId="851" priority="728" operator="equal">
      <formula>"jan."</formula>
    </cfRule>
  </conditionalFormatting>
  <conditionalFormatting sqref="F9">
    <cfRule type="cellIs" dxfId="850" priority="727" operator="equal">
      <formula>"jan."</formula>
    </cfRule>
  </conditionalFormatting>
  <conditionalFormatting sqref="F9">
    <cfRule type="cellIs" dxfId="849" priority="725" operator="equal">
      <formula>"jan."</formula>
    </cfRule>
  </conditionalFormatting>
  <conditionalFormatting sqref="H9">
    <cfRule type="cellIs" dxfId="848" priority="724" operator="equal">
      <formula>"jan."</formula>
    </cfRule>
  </conditionalFormatting>
  <conditionalFormatting sqref="I9">
    <cfRule type="cellIs" dxfId="847" priority="723" operator="equal">
      <formula>"jan."</formula>
    </cfRule>
  </conditionalFormatting>
  <conditionalFormatting sqref="H9">
    <cfRule type="cellIs" dxfId="846" priority="722" operator="equal">
      <formula>"jan."</formula>
    </cfRule>
  </conditionalFormatting>
  <conditionalFormatting sqref="I9">
    <cfRule type="cellIs" dxfId="845" priority="721" operator="equal">
      <formula>"jan."</formula>
    </cfRule>
  </conditionalFormatting>
  <conditionalFormatting sqref="H9">
    <cfRule type="cellIs" dxfId="844" priority="720" operator="equal">
      <formula>"jan."</formula>
    </cfRule>
  </conditionalFormatting>
  <conditionalFormatting sqref="I9">
    <cfRule type="cellIs" dxfId="843" priority="719" operator="equal">
      <formula>"jan."</formula>
    </cfRule>
  </conditionalFormatting>
  <conditionalFormatting sqref="G9">
    <cfRule type="cellIs" dxfId="842" priority="718" operator="equal">
      <formula>"jan."</formula>
    </cfRule>
  </conditionalFormatting>
  <conditionalFormatting sqref="H9">
    <cfRule type="cellIs" dxfId="841" priority="717" operator="equal">
      <formula>"jan."</formula>
    </cfRule>
  </conditionalFormatting>
  <conditionalFormatting sqref="H9">
    <cfRule type="cellIs" dxfId="840" priority="716" operator="equal">
      <formula>"jan."</formula>
    </cfRule>
  </conditionalFormatting>
  <conditionalFormatting sqref="G9">
    <cfRule type="cellIs" dxfId="839" priority="715" operator="equal">
      <formula>"jan."</formula>
    </cfRule>
  </conditionalFormatting>
  <conditionalFormatting sqref="H9">
    <cfRule type="cellIs" dxfId="838" priority="714" operator="equal">
      <formula>"jan."</formula>
    </cfRule>
  </conditionalFormatting>
  <conditionalFormatting sqref="G9">
    <cfRule type="cellIs" dxfId="837" priority="713" operator="equal">
      <formula>"jan."</formula>
    </cfRule>
  </conditionalFormatting>
  <conditionalFormatting sqref="H9">
    <cfRule type="cellIs" dxfId="836" priority="712" operator="equal">
      <formula>"jan."</formula>
    </cfRule>
  </conditionalFormatting>
  <conditionalFormatting sqref="F9">
    <cfRule type="cellIs" dxfId="835" priority="711" operator="equal">
      <formula>"jan."</formula>
    </cfRule>
  </conditionalFormatting>
  <conditionalFormatting sqref="G9">
    <cfRule type="cellIs" dxfId="834" priority="710" operator="equal">
      <formula>"jan."</formula>
    </cfRule>
  </conditionalFormatting>
  <conditionalFormatting sqref="I9">
    <cfRule type="cellIs" dxfId="833" priority="709" operator="equal">
      <formula>"jan."</formula>
    </cfRule>
  </conditionalFormatting>
  <conditionalFormatting sqref="H9">
    <cfRule type="cellIs" dxfId="832" priority="708" operator="equal">
      <formula>"jan."</formula>
    </cfRule>
  </conditionalFormatting>
  <conditionalFormatting sqref="G9">
    <cfRule type="cellIs" dxfId="831" priority="707" operator="equal">
      <formula>"jan."</formula>
    </cfRule>
  </conditionalFormatting>
  <conditionalFormatting sqref="H9">
    <cfRule type="cellIs" dxfId="830" priority="706" operator="equal">
      <formula>"jan."</formula>
    </cfRule>
  </conditionalFormatting>
  <conditionalFormatting sqref="G9">
    <cfRule type="cellIs" dxfId="829" priority="705" operator="equal">
      <formula>"jan."</formula>
    </cfRule>
  </conditionalFormatting>
  <conditionalFormatting sqref="H9">
    <cfRule type="cellIs" dxfId="828" priority="704" operator="equal">
      <formula>"jan."</formula>
    </cfRule>
  </conditionalFormatting>
  <conditionalFormatting sqref="F9">
    <cfRule type="cellIs" dxfId="827" priority="703" operator="equal">
      <formula>"jan."</formula>
    </cfRule>
  </conditionalFormatting>
  <conditionalFormatting sqref="G9">
    <cfRule type="cellIs" dxfId="826" priority="702" operator="equal">
      <formula>"jan."</formula>
    </cfRule>
  </conditionalFormatting>
  <conditionalFormatting sqref="I9">
    <cfRule type="cellIs" dxfId="825" priority="701" operator="equal">
      <formula>"jan."</formula>
    </cfRule>
  </conditionalFormatting>
  <conditionalFormatting sqref="G9">
    <cfRule type="cellIs" dxfId="824" priority="700" operator="equal">
      <formula>"jan."</formula>
    </cfRule>
  </conditionalFormatting>
  <conditionalFormatting sqref="F9">
    <cfRule type="cellIs" dxfId="823" priority="699" operator="equal">
      <formula>"jan."</formula>
    </cfRule>
  </conditionalFormatting>
  <conditionalFormatting sqref="G9">
    <cfRule type="cellIs" dxfId="822" priority="698" operator="equal">
      <formula>"jan."</formula>
    </cfRule>
  </conditionalFormatting>
  <conditionalFormatting sqref="F9">
    <cfRule type="cellIs" dxfId="821" priority="697" operator="equal">
      <formula>"jan."</formula>
    </cfRule>
  </conditionalFormatting>
  <conditionalFormatting sqref="G9">
    <cfRule type="cellIs" dxfId="820" priority="696" operator="equal">
      <formula>"jan."</formula>
    </cfRule>
  </conditionalFormatting>
  <conditionalFormatting sqref="H9">
    <cfRule type="cellIs" dxfId="819" priority="694" operator="equal">
      <formula>"jan."</formula>
    </cfRule>
  </conditionalFormatting>
  <conditionalFormatting sqref="H9">
    <cfRule type="cellIs" dxfId="818" priority="693" operator="equal">
      <formula>"jan."</formula>
    </cfRule>
  </conditionalFormatting>
  <conditionalFormatting sqref="G9">
    <cfRule type="cellIs" dxfId="817" priority="692" operator="equal">
      <formula>"jan."</formula>
    </cfRule>
  </conditionalFormatting>
  <conditionalFormatting sqref="H9">
    <cfRule type="cellIs" dxfId="816" priority="691" operator="equal">
      <formula>"jan."</formula>
    </cfRule>
  </conditionalFormatting>
  <conditionalFormatting sqref="G9">
    <cfRule type="cellIs" dxfId="815" priority="690" operator="equal">
      <formula>"jan."</formula>
    </cfRule>
  </conditionalFormatting>
  <conditionalFormatting sqref="H9">
    <cfRule type="cellIs" dxfId="814" priority="689" operator="equal">
      <formula>"jan."</formula>
    </cfRule>
  </conditionalFormatting>
  <conditionalFormatting sqref="F9">
    <cfRule type="cellIs" dxfId="813" priority="688" operator="equal">
      <formula>"jan."</formula>
    </cfRule>
  </conditionalFormatting>
  <conditionalFormatting sqref="G9">
    <cfRule type="cellIs" dxfId="812" priority="687" operator="equal">
      <formula>"jan."</formula>
    </cfRule>
  </conditionalFormatting>
  <conditionalFormatting sqref="I9">
    <cfRule type="cellIs" dxfId="811" priority="686" operator="equal">
      <formula>"jan."</formula>
    </cfRule>
  </conditionalFormatting>
  <conditionalFormatting sqref="G9">
    <cfRule type="cellIs" dxfId="810" priority="685" operator="equal">
      <formula>"jan."</formula>
    </cfRule>
  </conditionalFormatting>
  <conditionalFormatting sqref="F9">
    <cfRule type="cellIs" dxfId="809" priority="684" operator="equal">
      <formula>"jan."</formula>
    </cfRule>
  </conditionalFormatting>
  <conditionalFormatting sqref="G9">
    <cfRule type="cellIs" dxfId="808" priority="683" operator="equal">
      <formula>"jan."</formula>
    </cfRule>
  </conditionalFormatting>
  <conditionalFormatting sqref="F9">
    <cfRule type="cellIs" dxfId="807" priority="682" operator="equal">
      <formula>"jan."</formula>
    </cfRule>
  </conditionalFormatting>
  <conditionalFormatting sqref="G9">
    <cfRule type="cellIs" dxfId="806" priority="681" operator="equal">
      <formula>"jan."</formula>
    </cfRule>
  </conditionalFormatting>
  <conditionalFormatting sqref="F9">
    <cfRule type="cellIs" dxfId="805" priority="680" operator="equal">
      <formula>"jan."</formula>
    </cfRule>
  </conditionalFormatting>
  <conditionalFormatting sqref="G9">
    <cfRule type="cellIs" dxfId="804" priority="678" operator="equal">
      <formula>"jan."</formula>
    </cfRule>
  </conditionalFormatting>
  <conditionalFormatting sqref="F9">
    <cfRule type="cellIs" dxfId="803" priority="677" operator="equal">
      <formula>"jan."</formula>
    </cfRule>
  </conditionalFormatting>
  <conditionalFormatting sqref="G9">
    <cfRule type="cellIs" dxfId="802" priority="676" operator="equal">
      <formula>"jan."</formula>
    </cfRule>
  </conditionalFormatting>
  <conditionalFormatting sqref="F9">
    <cfRule type="cellIs" dxfId="801" priority="675" operator="equal">
      <formula>"jan."</formula>
    </cfRule>
  </conditionalFormatting>
  <conditionalFormatting sqref="G9">
    <cfRule type="cellIs" dxfId="800" priority="674" operator="equal">
      <formula>"jan."</formula>
    </cfRule>
  </conditionalFormatting>
  <conditionalFormatting sqref="F9">
    <cfRule type="cellIs" dxfId="799" priority="673" operator="equal">
      <formula>"jan."</formula>
    </cfRule>
  </conditionalFormatting>
  <conditionalFormatting sqref="H9">
    <cfRule type="cellIs" dxfId="798" priority="672" operator="equal">
      <formula>"jan."</formula>
    </cfRule>
  </conditionalFormatting>
  <conditionalFormatting sqref="F9">
    <cfRule type="cellIs" dxfId="797" priority="670" operator="equal">
      <formula>"jan."</formula>
    </cfRule>
  </conditionalFormatting>
  <conditionalFormatting sqref="F9">
    <cfRule type="cellIs" dxfId="796" priority="669" operator="equal">
      <formula>"jan."</formula>
    </cfRule>
  </conditionalFormatting>
  <conditionalFormatting sqref="E9">
    <cfRule type="cellIs" dxfId="795" priority="668" operator="equal">
      <formula>"jan."</formula>
    </cfRule>
  </conditionalFormatting>
  <conditionalFormatting sqref="J9">
    <cfRule type="cellIs" dxfId="794" priority="666" operator="equal">
      <formula>"jan."</formula>
    </cfRule>
  </conditionalFormatting>
  <conditionalFormatting sqref="L9">
    <cfRule type="cellIs" dxfId="793" priority="664" operator="equal">
      <formula>"jan."</formula>
    </cfRule>
  </conditionalFormatting>
  <conditionalFormatting sqref="J9">
    <cfRule type="cellIs" dxfId="792" priority="663" operator="equal">
      <formula>"jan."</formula>
    </cfRule>
  </conditionalFormatting>
  <conditionalFormatting sqref="J9">
    <cfRule type="cellIs" dxfId="791" priority="661" operator="equal">
      <formula>"jan."</formula>
    </cfRule>
  </conditionalFormatting>
  <conditionalFormatting sqref="I9">
    <cfRule type="cellIs" dxfId="790" priority="660" operator="equal">
      <formula>"jan."</formula>
    </cfRule>
  </conditionalFormatting>
  <conditionalFormatting sqref="J9">
    <cfRule type="cellIs" dxfId="789" priority="659" operator="equal">
      <formula>"jan."</formula>
    </cfRule>
  </conditionalFormatting>
  <conditionalFormatting sqref="H9">
    <cfRule type="cellIs" dxfId="788" priority="658" operator="equal">
      <formula>"jan."</formula>
    </cfRule>
  </conditionalFormatting>
  <conditionalFormatting sqref="I9">
    <cfRule type="cellIs" dxfId="787" priority="657" operator="equal">
      <formula>"jan."</formula>
    </cfRule>
  </conditionalFormatting>
  <conditionalFormatting sqref="I9">
    <cfRule type="cellIs" dxfId="786" priority="656" operator="equal">
      <formula>"jan."</formula>
    </cfRule>
  </conditionalFormatting>
  <conditionalFormatting sqref="H9">
    <cfRule type="cellIs" dxfId="785" priority="655" operator="equal">
      <formula>"jan."</formula>
    </cfRule>
  </conditionalFormatting>
  <conditionalFormatting sqref="I9">
    <cfRule type="cellIs" dxfId="784" priority="654" operator="equal">
      <formula>"jan."</formula>
    </cfRule>
  </conditionalFormatting>
  <conditionalFormatting sqref="H9">
    <cfRule type="cellIs" dxfId="783" priority="653" operator="equal">
      <formula>"jan."</formula>
    </cfRule>
  </conditionalFormatting>
  <conditionalFormatting sqref="I9">
    <cfRule type="cellIs" dxfId="782" priority="652" operator="equal">
      <formula>"jan."</formula>
    </cfRule>
  </conditionalFormatting>
  <conditionalFormatting sqref="G9">
    <cfRule type="cellIs" dxfId="781" priority="651" operator="equal">
      <formula>"jan."</formula>
    </cfRule>
  </conditionalFormatting>
  <conditionalFormatting sqref="H9">
    <cfRule type="cellIs" dxfId="780" priority="650" operator="equal">
      <formula>"jan."</formula>
    </cfRule>
  </conditionalFormatting>
  <conditionalFormatting sqref="J9">
    <cfRule type="cellIs" dxfId="779" priority="649" operator="equal">
      <formula>"jan."</formula>
    </cfRule>
  </conditionalFormatting>
  <conditionalFormatting sqref="I9">
    <cfRule type="cellIs" dxfId="778" priority="648" operator="equal">
      <formula>"jan."</formula>
    </cfRule>
  </conditionalFormatting>
  <conditionalFormatting sqref="H9">
    <cfRule type="cellIs" dxfId="777" priority="647" operator="equal">
      <formula>"jan."</formula>
    </cfRule>
  </conditionalFormatting>
  <conditionalFormatting sqref="I9">
    <cfRule type="cellIs" dxfId="776" priority="646" operator="equal">
      <formula>"jan."</formula>
    </cfRule>
  </conditionalFormatting>
  <conditionalFormatting sqref="H9">
    <cfRule type="cellIs" dxfId="775" priority="645" operator="equal">
      <formula>"jan."</formula>
    </cfRule>
  </conditionalFormatting>
  <conditionalFormatting sqref="I9">
    <cfRule type="cellIs" dxfId="774" priority="644" operator="equal">
      <formula>"jan."</formula>
    </cfRule>
  </conditionalFormatting>
  <conditionalFormatting sqref="G9">
    <cfRule type="cellIs" dxfId="773" priority="643" operator="equal">
      <formula>"jan."</formula>
    </cfRule>
  </conditionalFormatting>
  <conditionalFormatting sqref="H9">
    <cfRule type="cellIs" dxfId="772" priority="642" operator="equal">
      <formula>"jan."</formula>
    </cfRule>
  </conditionalFormatting>
  <conditionalFormatting sqref="J9">
    <cfRule type="cellIs" dxfId="771" priority="641" operator="equal">
      <formula>"jan."</formula>
    </cfRule>
  </conditionalFormatting>
  <conditionalFormatting sqref="H9">
    <cfRule type="cellIs" dxfId="770" priority="640" operator="equal">
      <formula>"jan."</formula>
    </cfRule>
  </conditionalFormatting>
  <conditionalFormatting sqref="G9">
    <cfRule type="cellIs" dxfId="769" priority="639" operator="equal">
      <formula>"jan."</formula>
    </cfRule>
  </conditionalFormatting>
  <conditionalFormatting sqref="H9">
    <cfRule type="cellIs" dxfId="768" priority="638" operator="equal">
      <formula>"jan."</formula>
    </cfRule>
  </conditionalFormatting>
  <conditionalFormatting sqref="G9">
    <cfRule type="cellIs" dxfId="767" priority="637" operator="equal">
      <formula>"jan."</formula>
    </cfRule>
  </conditionalFormatting>
  <conditionalFormatting sqref="H9">
    <cfRule type="cellIs" dxfId="766" priority="636" operator="equal">
      <formula>"jan."</formula>
    </cfRule>
  </conditionalFormatting>
  <conditionalFormatting sqref="F9">
    <cfRule type="cellIs" dxfId="765" priority="635" operator="equal">
      <formula>"jan."</formula>
    </cfRule>
  </conditionalFormatting>
  <conditionalFormatting sqref="G9">
    <cfRule type="cellIs" dxfId="764" priority="634" operator="equal">
      <formula>"jan."</formula>
    </cfRule>
  </conditionalFormatting>
  <conditionalFormatting sqref="I9">
    <cfRule type="cellIs" dxfId="763" priority="633" operator="equal">
      <formula>"jan."</formula>
    </cfRule>
  </conditionalFormatting>
  <conditionalFormatting sqref="I9">
    <cfRule type="cellIs" dxfId="762" priority="632" operator="equal">
      <formula>"jan."</formula>
    </cfRule>
  </conditionalFormatting>
  <conditionalFormatting sqref="I9">
    <cfRule type="cellIs" dxfId="761" priority="630" operator="equal">
      <formula>"jan."</formula>
    </cfRule>
  </conditionalFormatting>
  <conditionalFormatting sqref="H9">
    <cfRule type="cellIs" dxfId="760" priority="629" operator="equal">
      <formula>"jan."</formula>
    </cfRule>
  </conditionalFormatting>
  <conditionalFormatting sqref="I9">
    <cfRule type="cellIs" dxfId="759" priority="628" operator="equal">
      <formula>"jan."</formula>
    </cfRule>
  </conditionalFormatting>
  <conditionalFormatting sqref="G9">
    <cfRule type="cellIs" dxfId="758" priority="627" operator="equal">
      <formula>"jan."</formula>
    </cfRule>
  </conditionalFormatting>
  <conditionalFormatting sqref="H9">
    <cfRule type="cellIs" dxfId="757" priority="626" operator="equal">
      <formula>"jan."</formula>
    </cfRule>
  </conditionalFormatting>
  <conditionalFormatting sqref="J9">
    <cfRule type="cellIs" dxfId="756" priority="625" operator="equal">
      <formula>"jan."</formula>
    </cfRule>
  </conditionalFormatting>
  <conditionalFormatting sqref="H9">
    <cfRule type="cellIs" dxfId="755" priority="624" operator="equal">
      <formula>"jan."</formula>
    </cfRule>
  </conditionalFormatting>
  <conditionalFormatting sqref="G9">
    <cfRule type="cellIs" dxfId="754" priority="623" operator="equal">
      <formula>"jan."</formula>
    </cfRule>
  </conditionalFormatting>
  <conditionalFormatting sqref="H9">
    <cfRule type="cellIs" dxfId="753" priority="622" operator="equal">
      <formula>"jan."</formula>
    </cfRule>
  </conditionalFormatting>
  <conditionalFormatting sqref="G9">
    <cfRule type="cellIs" dxfId="752" priority="621" operator="equal">
      <formula>"jan."</formula>
    </cfRule>
  </conditionalFormatting>
  <conditionalFormatting sqref="H9">
    <cfRule type="cellIs" dxfId="751" priority="620" operator="equal">
      <formula>"jan."</formula>
    </cfRule>
  </conditionalFormatting>
  <conditionalFormatting sqref="F9">
    <cfRule type="cellIs" dxfId="750" priority="619" operator="equal">
      <formula>"jan."</formula>
    </cfRule>
  </conditionalFormatting>
  <conditionalFormatting sqref="G9">
    <cfRule type="cellIs" dxfId="749" priority="618" operator="equal">
      <formula>"jan."</formula>
    </cfRule>
  </conditionalFormatting>
  <conditionalFormatting sqref="I9">
    <cfRule type="cellIs" dxfId="748" priority="617" operator="equal">
      <formula>"jan."</formula>
    </cfRule>
  </conditionalFormatting>
  <conditionalFormatting sqref="H9">
    <cfRule type="cellIs" dxfId="747" priority="616" operator="equal">
      <formula>"jan."</formula>
    </cfRule>
  </conditionalFormatting>
  <conditionalFormatting sqref="H9">
    <cfRule type="cellIs" dxfId="746" priority="614" operator="equal">
      <formula>"jan."</formula>
    </cfRule>
  </conditionalFormatting>
  <conditionalFormatting sqref="G9">
    <cfRule type="cellIs" dxfId="745" priority="613" operator="equal">
      <formula>"jan."</formula>
    </cfRule>
  </conditionalFormatting>
  <conditionalFormatting sqref="H9">
    <cfRule type="cellIs" dxfId="744" priority="612" operator="equal">
      <formula>"jan."</formula>
    </cfRule>
  </conditionalFormatting>
  <conditionalFormatting sqref="F9">
    <cfRule type="cellIs" dxfId="743" priority="611" operator="equal">
      <formula>"jan."</formula>
    </cfRule>
  </conditionalFormatting>
  <conditionalFormatting sqref="G9">
    <cfRule type="cellIs" dxfId="742" priority="610" operator="equal">
      <formula>"jan."</formula>
    </cfRule>
  </conditionalFormatting>
  <conditionalFormatting sqref="I9">
    <cfRule type="cellIs" dxfId="741" priority="609" operator="equal">
      <formula>"jan."</formula>
    </cfRule>
  </conditionalFormatting>
  <conditionalFormatting sqref="G9">
    <cfRule type="cellIs" dxfId="740" priority="608" operator="equal">
      <formula>"jan."</formula>
    </cfRule>
  </conditionalFormatting>
  <conditionalFormatting sqref="G9">
    <cfRule type="cellIs" dxfId="739" priority="606" operator="equal">
      <formula>"jan."</formula>
    </cfRule>
  </conditionalFormatting>
  <conditionalFormatting sqref="F9">
    <cfRule type="cellIs" dxfId="738" priority="605" operator="equal">
      <formula>"jan."</formula>
    </cfRule>
  </conditionalFormatting>
  <conditionalFormatting sqref="G9">
    <cfRule type="cellIs" dxfId="737" priority="604" operator="equal">
      <formula>"jan."</formula>
    </cfRule>
  </conditionalFormatting>
  <conditionalFormatting sqref="H9">
    <cfRule type="cellIs" dxfId="736" priority="602" operator="equal">
      <formula>"jan."</formula>
    </cfRule>
  </conditionalFormatting>
  <conditionalFormatting sqref="H9">
    <cfRule type="cellIs" dxfId="735" priority="600" operator="equal">
      <formula>"jan."</formula>
    </cfRule>
  </conditionalFormatting>
  <conditionalFormatting sqref="I9">
    <cfRule type="cellIs" dxfId="734" priority="599" operator="equal">
      <formula>"jan."</formula>
    </cfRule>
  </conditionalFormatting>
  <conditionalFormatting sqref="I9">
    <cfRule type="cellIs" dxfId="733" priority="597" operator="equal">
      <formula>"jan."</formula>
    </cfRule>
  </conditionalFormatting>
  <conditionalFormatting sqref="G9">
    <cfRule type="cellIs" dxfId="732" priority="596" operator="equal">
      <formula>"jan."</formula>
    </cfRule>
  </conditionalFormatting>
  <conditionalFormatting sqref="H9">
    <cfRule type="cellIs" dxfId="731" priority="595" operator="equal">
      <formula>"jan."</formula>
    </cfRule>
  </conditionalFormatting>
  <conditionalFormatting sqref="H9">
    <cfRule type="cellIs" dxfId="730" priority="594" operator="equal">
      <formula>"jan."</formula>
    </cfRule>
  </conditionalFormatting>
  <conditionalFormatting sqref="G9">
    <cfRule type="cellIs" dxfId="729" priority="593" operator="equal">
      <formula>"jan."</formula>
    </cfRule>
  </conditionalFormatting>
  <conditionalFormatting sqref="H9">
    <cfRule type="cellIs" dxfId="728" priority="592" operator="equal">
      <formula>"jan."</formula>
    </cfRule>
  </conditionalFormatting>
  <conditionalFormatting sqref="G9">
    <cfRule type="cellIs" dxfId="727" priority="591" operator="equal">
      <formula>"jan."</formula>
    </cfRule>
  </conditionalFormatting>
  <conditionalFormatting sqref="H9">
    <cfRule type="cellIs" dxfId="726" priority="590" operator="equal">
      <formula>"jan."</formula>
    </cfRule>
  </conditionalFormatting>
  <conditionalFormatting sqref="F9">
    <cfRule type="cellIs" dxfId="725" priority="589" operator="equal">
      <formula>"jan."</formula>
    </cfRule>
  </conditionalFormatting>
  <conditionalFormatting sqref="G9">
    <cfRule type="cellIs" dxfId="724" priority="588" operator="equal">
      <formula>"jan."</formula>
    </cfRule>
  </conditionalFormatting>
  <conditionalFormatting sqref="I9">
    <cfRule type="cellIs" dxfId="723" priority="587" operator="equal">
      <formula>"jan."</formula>
    </cfRule>
  </conditionalFormatting>
  <conditionalFormatting sqref="H9">
    <cfRule type="cellIs" dxfId="722" priority="586" operator="equal">
      <formula>"jan."</formula>
    </cfRule>
  </conditionalFormatting>
  <conditionalFormatting sqref="G9">
    <cfRule type="cellIs" dxfId="721" priority="585" operator="equal">
      <formula>"jan."</formula>
    </cfRule>
  </conditionalFormatting>
  <conditionalFormatting sqref="G9">
    <cfRule type="cellIs" dxfId="720" priority="583" operator="equal">
      <formula>"jan."</formula>
    </cfRule>
  </conditionalFormatting>
  <conditionalFormatting sqref="H9">
    <cfRule type="cellIs" dxfId="719" priority="582" operator="equal">
      <formula>"jan."</formula>
    </cfRule>
  </conditionalFormatting>
  <conditionalFormatting sqref="F9">
    <cfRule type="cellIs" dxfId="718" priority="581" operator="equal">
      <formula>"jan."</formula>
    </cfRule>
  </conditionalFormatting>
  <conditionalFormatting sqref="G9">
    <cfRule type="cellIs" dxfId="717" priority="580" operator="equal">
      <formula>"jan."</formula>
    </cfRule>
  </conditionalFormatting>
  <conditionalFormatting sqref="I9">
    <cfRule type="cellIs" dxfId="716" priority="579" operator="equal">
      <formula>"jan."</formula>
    </cfRule>
  </conditionalFormatting>
  <conditionalFormatting sqref="G9">
    <cfRule type="cellIs" dxfId="715" priority="578" operator="equal">
      <formula>"jan."</formula>
    </cfRule>
  </conditionalFormatting>
  <conditionalFormatting sqref="F9">
    <cfRule type="cellIs" dxfId="714" priority="577" operator="equal">
      <formula>"jan."</formula>
    </cfRule>
  </conditionalFormatting>
  <conditionalFormatting sqref="F9">
    <cfRule type="cellIs" dxfId="713" priority="575" operator="equal">
      <formula>"jan."</formula>
    </cfRule>
  </conditionalFormatting>
  <conditionalFormatting sqref="G9">
    <cfRule type="cellIs" dxfId="712" priority="574" operator="equal">
      <formula>"jan."</formula>
    </cfRule>
  </conditionalFormatting>
  <conditionalFormatting sqref="F9">
    <cfRule type="cellIs" dxfId="711" priority="573" operator="equal">
      <formula>"jan."</formula>
    </cfRule>
  </conditionalFormatting>
  <conditionalFormatting sqref="H9">
    <cfRule type="cellIs" dxfId="710" priority="571" operator="equal">
      <formula>"jan."</formula>
    </cfRule>
  </conditionalFormatting>
  <conditionalFormatting sqref="H9">
    <cfRule type="cellIs" dxfId="709" priority="569" operator="equal">
      <formula>"jan."</formula>
    </cfRule>
  </conditionalFormatting>
  <conditionalFormatting sqref="G9">
    <cfRule type="cellIs" dxfId="708" priority="568" operator="equal">
      <formula>"jan."</formula>
    </cfRule>
  </conditionalFormatting>
  <conditionalFormatting sqref="F9">
    <cfRule type="cellIs" dxfId="707" priority="566" operator="equal">
      <formula>"jan."</formula>
    </cfRule>
  </conditionalFormatting>
  <conditionalFormatting sqref="G9">
    <cfRule type="cellIs" dxfId="706" priority="565" operator="equal">
      <formula>"jan."</formula>
    </cfRule>
  </conditionalFormatting>
  <conditionalFormatting sqref="I9">
    <cfRule type="cellIs" dxfId="705" priority="564" operator="equal">
      <formula>"jan."</formula>
    </cfRule>
  </conditionalFormatting>
  <conditionalFormatting sqref="G9">
    <cfRule type="cellIs" dxfId="704" priority="563" operator="equal">
      <formula>"jan."</formula>
    </cfRule>
  </conditionalFormatting>
  <conditionalFormatting sqref="F9">
    <cfRule type="cellIs" dxfId="703" priority="562" operator="equal">
      <formula>"jan."</formula>
    </cfRule>
  </conditionalFormatting>
  <conditionalFormatting sqref="G9">
    <cfRule type="cellIs" dxfId="702" priority="561" operator="equal">
      <formula>"jan."</formula>
    </cfRule>
  </conditionalFormatting>
  <conditionalFormatting sqref="G9">
    <cfRule type="cellIs" dxfId="701" priority="559" operator="equal">
      <formula>"jan."</formula>
    </cfRule>
  </conditionalFormatting>
  <conditionalFormatting sqref="F9">
    <cfRule type="cellIs" dxfId="700" priority="558" operator="equal">
      <formula>"jan."</formula>
    </cfRule>
  </conditionalFormatting>
  <conditionalFormatting sqref="H9">
    <cfRule type="cellIs" dxfId="699" priority="557" operator="equal">
      <formula>"jan."</formula>
    </cfRule>
  </conditionalFormatting>
  <conditionalFormatting sqref="F9">
    <cfRule type="cellIs" dxfId="698" priority="555" operator="equal">
      <formula>"jan."</formula>
    </cfRule>
  </conditionalFormatting>
  <conditionalFormatting sqref="F9">
    <cfRule type="cellIs" dxfId="697" priority="553" operator="equal">
      <formula>"jan."</formula>
    </cfRule>
  </conditionalFormatting>
  <conditionalFormatting sqref="G9">
    <cfRule type="cellIs" dxfId="696" priority="552" operator="equal">
      <formula>"jan."</formula>
    </cfRule>
  </conditionalFormatting>
  <conditionalFormatting sqref="H9">
    <cfRule type="cellIs" dxfId="695" priority="550" operator="equal">
      <formula>"jan."</formula>
    </cfRule>
  </conditionalFormatting>
  <conditionalFormatting sqref="F9">
    <cfRule type="cellIs" dxfId="694" priority="549" operator="equal">
      <formula>"jan."</formula>
    </cfRule>
  </conditionalFormatting>
  <conditionalFormatting sqref="F9">
    <cfRule type="cellIs" dxfId="693" priority="547" operator="equal">
      <formula>"jan."</formula>
    </cfRule>
  </conditionalFormatting>
  <conditionalFormatting sqref="G9">
    <cfRule type="cellIs" dxfId="692" priority="545" operator="equal">
      <formula>"jan."</formula>
    </cfRule>
  </conditionalFormatting>
  <conditionalFormatting sqref="J9">
    <cfRule type="cellIs" dxfId="691" priority="544" operator="equal">
      <formula>"jan."</formula>
    </cfRule>
  </conditionalFormatting>
  <conditionalFormatting sqref="H9">
    <cfRule type="cellIs" dxfId="690" priority="542" operator="equal">
      <formula>"jan."</formula>
    </cfRule>
  </conditionalFormatting>
  <conditionalFormatting sqref="H9">
    <cfRule type="cellIs" dxfId="689" priority="540" operator="equal">
      <formula>"jan."</formula>
    </cfRule>
  </conditionalFormatting>
  <conditionalFormatting sqref="G9">
    <cfRule type="cellIs" dxfId="688" priority="538" operator="equal">
      <formula>"jan."</formula>
    </cfRule>
  </conditionalFormatting>
  <conditionalFormatting sqref="H9">
    <cfRule type="cellIs" dxfId="687" priority="536" operator="equal">
      <formula>"jan."</formula>
    </cfRule>
  </conditionalFormatting>
  <conditionalFormatting sqref="G9">
    <cfRule type="cellIs" dxfId="686" priority="535" operator="equal">
      <formula>"jan."</formula>
    </cfRule>
  </conditionalFormatting>
  <conditionalFormatting sqref="H9">
    <cfRule type="cellIs" dxfId="685" priority="534" operator="equal">
      <formula>"jan."</formula>
    </cfRule>
  </conditionalFormatting>
  <conditionalFormatting sqref="G9">
    <cfRule type="cellIs" dxfId="684" priority="533" operator="equal">
      <formula>"jan."</formula>
    </cfRule>
  </conditionalFormatting>
  <conditionalFormatting sqref="H9">
    <cfRule type="cellIs" dxfId="683" priority="532" operator="equal">
      <formula>"jan."</formula>
    </cfRule>
  </conditionalFormatting>
  <conditionalFormatting sqref="F9">
    <cfRule type="cellIs" dxfId="682" priority="531" operator="equal">
      <formula>"jan."</formula>
    </cfRule>
  </conditionalFormatting>
  <conditionalFormatting sqref="G9">
    <cfRule type="cellIs" dxfId="681" priority="530" operator="equal">
      <formula>"jan."</formula>
    </cfRule>
  </conditionalFormatting>
  <conditionalFormatting sqref="I9">
    <cfRule type="cellIs" dxfId="680" priority="529" operator="equal">
      <formula>"jan."</formula>
    </cfRule>
  </conditionalFormatting>
  <conditionalFormatting sqref="H9">
    <cfRule type="cellIs" dxfId="679" priority="528" operator="equal">
      <formula>"jan."</formula>
    </cfRule>
  </conditionalFormatting>
  <conditionalFormatting sqref="G9">
    <cfRule type="cellIs" dxfId="678" priority="527" operator="equal">
      <formula>"jan."</formula>
    </cfRule>
  </conditionalFormatting>
  <conditionalFormatting sqref="H9">
    <cfRule type="cellIs" dxfId="677" priority="526" operator="equal">
      <formula>"jan."</formula>
    </cfRule>
  </conditionalFormatting>
  <conditionalFormatting sqref="G9">
    <cfRule type="cellIs" dxfId="676" priority="525" operator="equal">
      <formula>"jan."</formula>
    </cfRule>
  </conditionalFormatting>
  <conditionalFormatting sqref="H9">
    <cfRule type="cellIs" dxfId="675" priority="524" operator="equal">
      <formula>"jan."</formula>
    </cfRule>
  </conditionalFormatting>
  <conditionalFormatting sqref="F9">
    <cfRule type="cellIs" dxfId="674" priority="523" operator="equal">
      <formula>"jan."</formula>
    </cfRule>
  </conditionalFormatting>
  <conditionalFormatting sqref="G9">
    <cfRule type="cellIs" dxfId="673" priority="522" operator="equal">
      <formula>"jan."</formula>
    </cfRule>
  </conditionalFormatting>
  <conditionalFormatting sqref="I9">
    <cfRule type="cellIs" dxfId="672" priority="521" operator="equal">
      <formula>"jan."</formula>
    </cfRule>
  </conditionalFormatting>
  <conditionalFormatting sqref="G9">
    <cfRule type="cellIs" dxfId="671" priority="520" operator="equal">
      <formula>"jan."</formula>
    </cfRule>
  </conditionalFormatting>
  <conditionalFormatting sqref="F9">
    <cfRule type="cellIs" dxfId="670" priority="519" operator="equal">
      <formula>"jan."</formula>
    </cfRule>
  </conditionalFormatting>
  <conditionalFormatting sqref="G9">
    <cfRule type="cellIs" dxfId="669" priority="518" operator="equal">
      <formula>"jan."</formula>
    </cfRule>
  </conditionalFormatting>
  <conditionalFormatting sqref="F9">
    <cfRule type="cellIs" dxfId="668" priority="517" operator="equal">
      <formula>"jan."</formula>
    </cfRule>
  </conditionalFormatting>
  <conditionalFormatting sqref="G9">
    <cfRule type="cellIs" dxfId="667" priority="516" operator="equal">
      <formula>"jan."</formula>
    </cfRule>
  </conditionalFormatting>
  <conditionalFormatting sqref="F9">
    <cfRule type="cellIs" dxfId="666" priority="515" operator="equal">
      <formula>"jan."</formula>
    </cfRule>
  </conditionalFormatting>
  <conditionalFormatting sqref="H9">
    <cfRule type="cellIs" dxfId="665" priority="514" operator="equal">
      <formula>"jan."</formula>
    </cfRule>
  </conditionalFormatting>
  <conditionalFormatting sqref="H9">
    <cfRule type="cellIs" dxfId="664" priority="513" operator="equal">
      <formula>"jan."</formula>
    </cfRule>
  </conditionalFormatting>
  <conditionalFormatting sqref="G9">
    <cfRule type="cellIs" dxfId="663" priority="512" operator="equal">
      <formula>"jan."</formula>
    </cfRule>
  </conditionalFormatting>
  <conditionalFormatting sqref="H9">
    <cfRule type="cellIs" dxfId="662" priority="511" operator="equal">
      <formula>"jan."</formula>
    </cfRule>
  </conditionalFormatting>
  <conditionalFormatting sqref="G9">
    <cfRule type="cellIs" dxfId="661" priority="510" operator="equal">
      <formula>"jan."</formula>
    </cfRule>
  </conditionalFormatting>
  <conditionalFormatting sqref="H9">
    <cfRule type="cellIs" dxfId="660" priority="509" operator="equal">
      <formula>"jan."</formula>
    </cfRule>
  </conditionalFormatting>
  <conditionalFormatting sqref="F9">
    <cfRule type="cellIs" dxfId="659" priority="508" operator="equal">
      <formula>"jan."</formula>
    </cfRule>
  </conditionalFormatting>
  <conditionalFormatting sqref="G9">
    <cfRule type="cellIs" dxfId="658" priority="507" operator="equal">
      <formula>"jan."</formula>
    </cfRule>
  </conditionalFormatting>
  <conditionalFormatting sqref="I9">
    <cfRule type="cellIs" dxfId="657" priority="506" operator="equal">
      <formula>"jan."</formula>
    </cfRule>
  </conditionalFormatting>
  <conditionalFormatting sqref="G9">
    <cfRule type="cellIs" dxfId="656" priority="505" operator="equal">
      <formula>"jan."</formula>
    </cfRule>
  </conditionalFormatting>
  <conditionalFormatting sqref="F9">
    <cfRule type="cellIs" dxfId="655" priority="504" operator="equal">
      <formula>"jan."</formula>
    </cfRule>
  </conditionalFormatting>
  <conditionalFormatting sqref="G9">
    <cfRule type="cellIs" dxfId="654" priority="503" operator="equal">
      <formula>"jan."</formula>
    </cfRule>
  </conditionalFormatting>
  <conditionalFormatting sqref="F9">
    <cfRule type="cellIs" dxfId="653" priority="502" operator="equal">
      <formula>"jan."</formula>
    </cfRule>
  </conditionalFormatting>
  <conditionalFormatting sqref="G9">
    <cfRule type="cellIs" dxfId="652" priority="501" operator="equal">
      <formula>"jan."</formula>
    </cfRule>
  </conditionalFormatting>
  <conditionalFormatting sqref="F9">
    <cfRule type="cellIs" dxfId="651" priority="500" operator="equal">
      <formula>"jan."</formula>
    </cfRule>
  </conditionalFormatting>
  <conditionalFormatting sqref="H9">
    <cfRule type="cellIs" dxfId="650" priority="499" operator="equal">
      <formula>"jan."</formula>
    </cfRule>
  </conditionalFormatting>
  <conditionalFormatting sqref="G9">
    <cfRule type="cellIs" dxfId="649" priority="498" operator="equal">
      <formula>"jan."</formula>
    </cfRule>
  </conditionalFormatting>
  <conditionalFormatting sqref="F9">
    <cfRule type="cellIs" dxfId="648" priority="497" operator="equal">
      <formula>"jan."</formula>
    </cfRule>
  </conditionalFormatting>
  <conditionalFormatting sqref="G9">
    <cfRule type="cellIs" dxfId="647" priority="496" operator="equal">
      <formula>"jan."</formula>
    </cfRule>
  </conditionalFormatting>
  <conditionalFormatting sqref="F9">
    <cfRule type="cellIs" dxfId="646" priority="495" operator="equal">
      <formula>"jan."</formula>
    </cfRule>
  </conditionalFormatting>
  <conditionalFormatting sqref="G9">
    <cfRule type="cellIs" dxfId="645" priority="494" operator="equal">
      <formula>"jan."</formula>
    </cfRule>
  </conditionalFormatting>
  <conditionalFormatting sqref="F9">
    <cfRule type="cellIs" dxfId="644" priority="493" operator="equal">
      <formula>"jan."</formula>
    </cfRule>
  </conditionalFormatting>
  <conditionalFormatting sqref="H9">
    <cfRule type="cellIs" dxfId="643" priority="492" operator="equal">
      <formula>"jan."</formula>
    </cfRule>
  </conditionalFormatting>
  <conditionalFormatting sqref="F9">
    <cfRule type="cellIs" dxfId="642" priority="491" operator="equal">
      <formula>"jan."</formula>
    </cfRule>
  </conditionalFormatting>
  <conditionalFormatting sqref="F9">
    <cfRule type="cellIs" dxfId="641" priority="490" operator="equal">
      <formula>"jan."</formula>
    </cfRule>
  </conditionalFormatting>
  <conditionalFormatting sqref="F9">
    <cfRule type="cellIs" dxfId="640" priority="489" operator="equal">
      <formula>"jan."</formula>
    </cfRule>
  </conditionalFormatting>
  <conditionalFormatting sqref="E9">
    <cfRule type="cellIs" dxfId="639" priority="488" operator="equal">
      <formula>"jan."</formula>
    </cfRule>
  </conditionalFormatting>
  <conditionalFormatting sqref="G9">
    <cfRule type="cellIs" dxfId="638" priority="487" operator="equal">
      <formula>"jan."</formula>
    </cfRule>
  </conditionalFormatting>
  <conditionalFormatting sqref="H9">
    <cfRule type="cellIs" dxfId="637" priority="486" operator="equal">
      <formula>"jan."</formula>
    </cfRule>
  </conditionalFormatting>
  <conditionalFormatting sqref="G9">
    <cfRule type="cellIs" dxfId="636" priority="485" operator="equal">
      <formula>"jan."</formula>
    </cfRule>
  </conditionalFormatting>
  <conditionalFormatting sqref="H9">
    <cfRule type="cellIs" dxfId="635" priority="484" operator="equal">
      <formula>"jan."</formula>
    </cfRule>
  </conditionalFormatting>
  <conditionalFormatting sqref="G9">
    <cfRule type="cellIs" dxfId="634" priority="483" operator="equal">
      <formula>"jan."</formula>
    </cfRule>
  </conditionalFormatting>
  <conditionalFormatting sqref="H9">
    <cfRule type="cellIs" dxfId="633" priority="482" operator="equal">
      <formula>"jan."</formula>
    </cfRule>
  </conditionalFormatting>
  <conditionalFormatting sqref="F9">
    <cfRule type="cellIs" dxfId="632" priority="481" operator="equal">
      <formula>"jan."</formula>
    </cfRule>
  </conditionalFormatting>
  <conditionalFormatting sqref="G9">
    <cfRule type="cellIs" dxfId="631" priority="480" operator="equal">
      <formula>"jan."</formula>
    </cfRule>
  </conditionalFormatting>
  <conditionalFormatting sqref="G9">
    <cfRule type="cellIs" dxfId="630" priority="479" operator="equal">
      <formula>"jan."</formula>
    </cfRule>
  </conditionalFormatting>
  <conditionalFormatting sqref="F9">
    <cfRule type="cellIs" dxfId="629" priority="478" operator="equal">
      <formula>"jan."</formula>
    </cfRule>
  </conditionalFormatting>
  <conditionalFormatting sqref="G9">
    <cfRule type="cellIs" dxfId="628" priority="477" operator="equal">
      <formula>"jan."</formula>
    </cfRule>
  </conditionalFormatting>
  <conditionalFormatting sqref="F9">
    <cfRule type="cellIs" dxfId="627" priority="476" operator="equal">
      <formula>"jan."</formula>
    </cfRule>
  </conditionalFormatting>
  <conditionalFormatting sqref="G9">
    <cfRule type="cellIs" dxfId="626" priority="475" operator="equal">
      <formula>"jan."</formula>
    </cfRule>
  </conditionalFormatting>
  <conditionalFormatting sqref="F9">
    <cfRule type="cellIs" dxfId="625" priority="474" operator="equal">
      <formula>"jan."</formula>
    </cfRule>
  </conditionalFormatting>
  <conditionalFormatting sqref="H9">
    <cfRule type="cellIs" dxfId="624" priority="473" operator="equal">
      <formula>"jan."</formula>
    </cfRule>
  </conditionalFormatting>
  <conditionalFormatting sqref="G9">
    <cfRule type="cellIs" dxfId="623" priority="472" operator="equal">
      <formula>"jan."</formula>
    </cfRule>
  </conditionalFormatting>
  <conditionalFormatting sqref="F9">
    <cfRule type="cellIs" dxfId="622" priority="471" operator="equal">
      <formula>"jan."</formula>
    </cfRule>
  </conditionalFormatting>
  <conditionalFormatting sqref="F9">
    <cfRule type="cellIs" dxfId="621" priority="469" operator="equal">
      <formula>"jan."</formula>
    </cfRule>
  </conditionalFormatting>
  <conditionalFormatting sqref="G9">
    <cfRule type="cellIs" dxfId="620" priority="468" operator="equal">
      <formula>"jan."</formula>
    </cfRule>
  </conditionalFormatting>
  <conditionalFormatting sqref="F9">
    <cfRule type="cellIs" dxfId="619" priority="467" operator="equal">
      <formula>"jan."</formula>
    </cfRule>
  </conditionalFormatting>
  <conditionalFormatting sqref="H9">
    <cfRule type="cellIs" dxfId="618" priority="466" operator="equal">
      <formula>"jan."</formula>
    </cfRule>
  </conditionalFormatting>
  <conditionalFormatting sqref="F9">
    <cfRule type="cellIs" dxfId="617" priority="465" operator="equal">
      <formula>"jan."</formula>
    </cfRule>
  </conditionalFormatting>
  <conditionalFormatting sqref="F9">
    <cfRule type="cellIs" dxfId="616" priority="464" operator="equal">
      <formula>"jan."</formula>
    </cfRule>
  </conditionalFormatting>
  <conditionalFormatting sqref="F9">
    <cfRule type="cellIs" dxfId="615" priority="463" operator="equal">
      <formula>"jan."</formula>
    </cfRule>
  </conditionalFormatting>
  <conditionalFormatting sqref="E9">
    <cfRule type="cellIs" dxfId="614" priority="462" operator="equal">
      <formula>"jan."</formula>
    </cfRule>
  </conditionalFormatting>
  <conditionalFormatting sqref="G9">
    <cfRule type="cellIs" dxfId="613" priority="461" operator="equal">
      <formula>"jan."</formula>
    </cfRule>
  </conditionalFormatting>
  <conditionalFormatting sqref="G9">
    <cfRule type="cellIs" dxfId="612" priority="460" operator="equal">
      <formula>"jan."</formula>
    </cfRule>
  </conditionalFormatting>
  <conditionalFormatting sqref="F9">
    <cfRule type="cellIs" dxfId="611" priority="459" operator="equal">
      <formula>"jan."</formula>
    </cfRule>
  </conditionalFormatting>
  <conditionalFormatting sqref="G9">
    <cfRule type="cellIs" dxfId="610" priority="458" operator="equal">
      <formula>"jan."</formula>
    </cfRule>
  </conditionalFormatting>
  <conditionalFormatting sqref="F9">
    <cfRule type="cellIs" dxfId="609" priority="457" operator="equal">
      <formula>"jan."</formula>
    </cfRule>
  </conditionalFormatting>
  <conditionalFormatting sqref="G9">
    <cfRule type="cellIs" dxfId="608" priority="456" operator="equal">
      <formula>"jan."</formula>
    </cfRule>
  </conditionalFormatting>
  <conditionalFormatting sqref="F9">
    <cfRule type="cellIs" dxfId="607" priority="455" operator="equal">
      <formula>"jan."</formula>
    </cfRule>
  </conditionalFormatting>
  <conditionalFormatting sqref="H9">
    <cfRule type="cellIs" dxfId="606" priority="454" operator="equal">
      <formula>"jan."</formula>
    </cfRule>
  </conditionalFormatting>
  <conditionalFormatting sqref="F9">
    <cfRule type="cellIs" dxfId="605" priority="453" operator="equal">
      <formula>"jan."</formula>
    </cfRule>
  </conditionalFormatting>
  <conditionalFormatting sqref="F9">
    <cfRule type="cellIs" dxfId="604" priority="452" operator="equal">
      <formula>"jan."</formula>
    </cfRule>
  </conditionalFormatting>
  <conditionalFormatting sqref="F9">
    <cfRule type="cellIs" dxfId="603" priority="451" operator="equal">
      <formula>"jan."</formula>
    </cfRule>
  </conditionalFormatting>
  <conditionalFormatting sqref="E9">
    <cfRule type="cellIs" dxfId="602" priority="450" operator="equal">
      <formula>"jan."</formula>
    </cfRule>
  </conditionalFormatting>
  <conditionalFormatting sqref="G9">
    <cfRule type="cellIs" dxfId="601" priority="449" operator="equal">
      <formula>"jan."</formula>
    </cfRule>
  </conditionalFormatting>
  <conditionalFormatting sqref="F9">
    <cfRule type="cellIs" dxfId="600" priority="448" operator="equal">
      <formula>"jan."</formula>
    </cfRule>
  </conditionalFormatting>
  <conditionalFormatting sqref="F9">
    <cfRule type="cellIs" dxfId="599" priority="447" operator="equal">
      <formula>"jan."</formula>
    </cfRule>
  </conditionalFormatting>
  <conditionalFormatting sqref="F9">
    <cfRule type="cellIs" dxfId="598" priority="446" operator="equal">
      <formula>"jan."</formula>
    </cfRule>
  </conditionalFormatting>
  <conditionalFormatting sqref="E9">
    <cfRule type="cellIs" dxfId="597" priority="445" operator="equal">
      <formula>"jan."</formula>
    </cfRule>
  </conditionalFormatting>
  <conditionalFormatting sqref="G9">
    <cfRule type="cellIs" dxfId="596" priority="444" operator="equal">
      <formula>"jan."</formula>
    </cfRule>
  </conditionalFormatting>
  <conditionalFormatting sqref="E9">
    <cfRule type="cellIs" dxfId="595" priority="443" operator="equal">
      <formula>"jan."</formula>
    </cfRule>
  </conditionalFormatting>
  <conditionalFormatting sqref="E9">
    <cfRule type="cellIs" dxfId="594" priority="442" operator="equal">
      <formula>"jan."</formula>
    </cfRule>
  </conditionalFormatting>
  <conditionalFormatting sqref="E9">
    <cfRule type="cellIs" dxfId="593" priority="441" operator="equal">
      <formula>"jan."</formula>
    </cfRule>
  </conditionalFormatting>
  <conditionalFormatting sqref="F9">
    <cfRule type="cellIs" dxfId="592" priority="440" operator="equal">
      <formula>"jan."</formula>
    </cfRule>
  </conditionalFormatting>
  <conditionalFormatting sqref="J9">
    <cfRule type="cellIs" dxfId="591" priority="438" operator="equal">
      <formula>"jan."</formula>
    </cfRule>
  </conditionalFormatting>
  <conditionalFormatting sqref="K9">
    <cfRule type="cellIs" dxfId="590" priority="437" operator="equal">
      <formula>"jan."</formula>
    </cfRule>
  </conditionalFormatting>
  <conditionalFormatting sqref="J9">
    <cfRule type="cellIs" dxfId="589" priority="436" operator="equal">
      <formula>"jan."</formula>
    </cfRule>
  </conditionalFormatting>
  <conditionalFormatting sqref="I9">
    <cfRule type="cellIs" dxfId="588" priority="435" operator="equal">
      <formula>"jan."</formula>
    </cfRule>
  </conditionalFormatting>
  <conditionalFormatting sqref="J9">
    <cfRule type="cellIs" dxfId="587" priority="434" operator="equal">
      <formula>"jan."</formula>
    </cfRule>
  </conditionalFormatting>
  <conditionalFormatting sqref="I9">
    <cfRule type="cellIs" dxfId="586" priority="433" operator="equal">
      <formula>"jan."</formula>
    </cfRule>
  </conditionalFormatting>
  <conditionalFormatting sqref="J9">
    <cfRule type="cellIs" dxfId="585" priority="432" operator="equal">
      <formula>"jan."</formula>
    </cfRule>
  </conditionalFormatting>
  <conditionalFormatting sqref="H9">
    <cfRule type="cellIs" dxfId="584" priority="431" operator="equal">
      <formula>"jan."</formula>
    </cfRule>
  </conditionalFormatting>
  <conditionalFormatting sqref="I9">
    <cfRule type="cellIs" dxfId="583" priority="430" operator="equal">
      <formula>"jan."</formula>
    </cfRule>
  </conditionalFormatting>
  <conditionalFormatting sqref="I9">
    <cfRule type="cellIs" dxfId="582" priority="429" operator="equal">
      <formula>"jan."</formula>
    </cfRule>
  </conditionalFormatting>
  <conditionalFormatting sqref="H9">
    <cfRule type="cellIs" dxfId="581" priority="428" operator="equal">
      <formula>"jan."</formula>
    </cfRule>
  </conditionalFormatting>
  <conditionalFormatting sqref="I9">
    <cfRule type="cellIs" dxfId="580" priority="427" operator="equal">
      <formula>"jan."</formula>
    </cfRule>
  </conditionalFormatting>
  <conditionalFormatting sqref="H9">
    <cfRule type="cellIs" dxfId="579" priority="426" operator="equal">
      <formula>"jan."</formula>
    </cfRule>
  </conditionalFormatting>
  <conditionalFormatting sqref="I9">
    <cfRule type="cellIs" dxfId="578" priority="425" operator="equal">
      <formula>"jan."</formula>
    </cfRule>
  </conditionalFormatting>
  <conditionalFormatting sqref="G9">
    <cfRule type="cellIs" dxfId="577" priority="424" operator="equal">
      <formula>"jan."</formula>
    </cfRule>
  </conditionalFormatting>
  <conditionalFormatting sqref="J9">
    <cfRule type="cellIs" dxfId="576" priority="422" operator="equal">
      <formula>"jan."</formula>
    </cfRule>
  </conditionalFormatting>
  <conditionalFormatting sqref="I9">
    <cfRule type="cellIs" dxfId="575" priority="421" operator="equal">
      <formula>"jan."</formula>
    </cfRule>
  </conditionalFormatting>
  <conditionalFormatting sqref="H9">
    <cfRule type="cellIs" dxfId="574" priority="420" operator="equal">
      <formula>"jan."</formula>
    </cfRule>
  </conditionalFormatting>
  <conditionalFormatting sqref="I9">
    <cfRule type="cellIs" dxfId="573" priority="419" operator="equal">
      <formula>"jan."</formula>
    </cfRule>
  </conditionalFormatting>
  <conditionalFormatting sqref="H9">
    <cfRule type="cellIs" dxfId="572" priority="418" operator="equal">
      <formula>"jan."</formula>
    </cfRule>
  </conditionalFormatting>
  <conditionalFormatting sqref="I9">
    <cfRule type="cellIs" dxfId="571" priority="417" operator="equal">
      <formula>"jan."</formula>
    </cfRule>
  </conditionalFormatting>
  <conditionalFormatting sqref="G9">
    <cfRule type="cellIs" dxfId="570" priority="416" operator="equal">
      <formula>"jan."</formula>
    </cfRule>
  </conditionalFormatting>
  <conditionalFormatting sqref="J9">
    <cfRule type="cellIs" dxfId="569" priority="414" operator="equal">
      <formula>"jan."</formula>
    </cfRule>
  </conditionalFormatting>
  <conditionalFormatting sqref="H9">
    <cfRule type="cellIs" dxfId="568" priority="413" operator="equal">
      <formula>"jan."</formula>
    </cfRule>
  </conditionalFormatting>
  <conditionalFormatting sqref="G9">
    <cfRule type="cellIs" dxfId="567" priority="412" operator="equal">
      <formula>"jan."</formula>
    </cfRule>
  </conditionalFormatting>
  <conditionalFormatting sqref="G9">
    <cfRule type="cellIs" dxfId="566" priority="410" operator="equal">
      <formula>"jan."</formula>
    </cfRule>
  </conditionalFormatting>
  <conditionalFormatting sqref="F9">
    <cfRule type="cellIs" dxfId="565" priority="408" operator="equal">
      <formula>"jan."</formula>
    </cfRule>
  </conditionalFormatting>
  <conditionalFormatting sqref="G9">
    <cfRule type="cellIs" dxfId="564" priority="407" operator="equal">
      <formula>"jan."</formula>
    </cfRule>
  </conditionalFormatting>
  <conditionalFormatting sqref="I9">
    <cfRule type="cellIs" dxfId="563" priority="405" operator="equal">
      <formula>"jan."</formula>
    </cfRule>
  </conditionalFormatting>
  <conditionalFormatting sqref="H9">
    <cfRule type="cellIs" dxfId="562" priority="404" operator="equal">
      <formula>"jan."</formula>
    </cfRule>
  </conditionalFormatting>
  <conditionalFormatting sqref="I9">
    <cfRule type="cellIs" dxfId="561" priority="403" operator="equal">
      <formula>"jan."</formula>
    </cfRule>
  </conditionalFormatting>
  <conditionalFormatting sqref="H9">
    <cfRule type="cellIs" dxfId="560" priority="402" operator="equal">
      <formula>"jan."</formula>
    </cfRule>
  </conditionalFormatting>
  <conditionalFormatting sqref="I9">
    <cfRule type="cellIs" dxfId="559" priority="401" operator="equal">
      <formula>"jan."</formula>
    </cfRule>
  </conditionalFormatting>
  <conditionalFormatting sqref="G9">
    <cfRule type="cellIs" dxfId="558" priority="400" operator="equal">
      <formula>"jan."</formula>
    </cfRule>
  </conditionalFormatting>
  <conditionalFormatting sqref="H9">
    <cfRule type="cellIs" dxfId="557" priority="399" operator="equal">
      <formula>"jan."</formula>
    </cfRule>
  </conditionalFormatting>
  <conditionalFormatting sqref="J9">
    <cfRule type="cellIs" dxfId="556" priority="398" operator="equal">
      <formula>"jan."</formula>
    </cfRule>
  </conditionalFormatting>
  <conditionalFormatting sqref="H9">
    <cfRule type="cellIs" dxfId="555" priority="397" operator="equal">
      <formula>"jan."</formula>
    </cfRule>
  </conditionalFormatting>
  <conditionalFormatting sqref="G9">
    <cfRule type="cellIs" dxfId="554" priority="396" operator="equal">
      <formula>"jan."</formula>
    </cfRule>
  </conditionalFormatting>
  <conditionalFormatting sqref="H9">
    <cfRule type="cellIs" dxfId="553" priority="395" operator="equal">
      <formula>"jan."</formula>
    </cfRule>
  </conditionalFormatting>
  <conditionalFormatting sqref="G9">
    <cfRule type="cellIs" dxfId="552" priority="394" operator="equal">
      <formula>"jan."</formula>
    </cfRule>
  </conditionalFormatting>
  <conditionalFormatting sqref="H9">
    <cfRule type="cellIs" dxfId="551" priority="393" operator="equal">
      <formula>"jan."</formula>
    </cfRule>
  </conditionalFormatting>
  <conditionalFormatting sqref="F9">
    <cfRule type="cellIs" dxfId="550" priority="392" operator="equal">
      <formula>"jan."</formula>
    </cfRule>
  </conditionalFormatting>
  <conditionalFormatting sqref="G9">
    <cfRule type="cellIs" dxfId="549" priority="391" operator="equal">
      <formula>"jan."</formula>
    </cfRule>
  </conditionalFormatting>
  <conditionalFormatting sqref="I9">
    <cfRule type="cellIs" dxfId="548" priority="390" operator="equal">
      <formula>"jan."</formula>
    </cfRule>
  </conditionalFormatting>
  <conditionalFormatting sqref="H9">
    <cfRule type="cellIs" dxfId="547" priority="389" operator="equal">
      <formula>"jan."</formula>
    </cfRule>
  </conditionalFormatting>
  <conditionalFormatting sqref="G9">
    <cfRule type="cellIs" dxfId="546" priority="388" operator="equal">
      <formula>"jan."</formula>
    </cfRule>
  </conditionalFormatting>
  <conditionalFormatting sqref="H9">
    <cfRule type="cellIs" dxfId="545" priority="387" operator="equal">
      <formula>"jan."</formula>
    </cfRule>
  </conditionalFormatting>
  <conditionalFormatting sqref="G9">
    <cfRule type="cellIs" dxfId="544" priority="386" operator="equal">
      <formula>"jan."</formula>
    </cfRule>
  </conditionalFormatting>
  <conditionalFormatting sqref="H9">
    <cfRule type="cellIs" dxfId="543" priority="385" operator="equal">
      <formula>"jan."</formula>
    </cfRule>
  </conditionalFormatting>
  <conditionalFormatting sqref="F9">
    <cfRule type="cellIs" dxfId="542" priority="384" operator="equal">
      <formula>"jan."</formula>
    </cfRule>
  </conditionalFormatting>
  <conditionalFormatting sqref="G9">
    <cfRule type="cellIs" dxfId="541" priority="383" operator="equal">
      <formula>"jan."</formula>
    </cfRule>
  </conditionalFormatting>
  <conditionalFormatting sqref="I9">
    <cfRule type="cellIs" dxfId="540" priority="382" operator="equal">
      <formula>"jan."</formula>
    </cfRule>
  </conditionalFormatting>
  <conditionalFormatting sqref="G9">
    <cfRule type="cellIs" dxfId="539" priority="381" operator="equal">
      <formula>"jan."</formula>
    </cfRule>
  </conditionalFormatting>
  <conditionalFormatting sqref="F9">
    <cfRule type="cellIs" dxfId="538" priority="380" operator="equal">
      <formula>"jan."</formula>
    </cfRule>
  </conditionalFormatting>
  <conditionalFormatting sqref="G9">
    <cfRule type="cellIs" dxfId="537" priority="379" operator="equal">
      <formula>"jan."</formula>
    </cfRule>
  </conditionalFormatting>
  <conditionalFormatting sqref="F9">
    <cfRule type="cellIs" dxfId="536" priority="378" operator="equal">
      <formula>"jan."</formula>
    </cfRule>
  </conditionalFormatting>
  <conditionalFormatting sqref="G9">
    <cfRule type="cellIs" dxfId="535" priority="377" operator="equal">
      <formula>"jan."</formula>
    </cfRule>
  </conditionalFormatting>
  <conditionalFormatting sqref="F9">
    <cfRule type="cellIs" dxfId="534" priority="376" operator="equal">
      <formula>"jan."</formula>
    </cfRule>
  </conditionalFormatting>
  <conditionalFormatting sqref="I9">
    <cfRule type="cellIs" dxfId="533" priority="374" operator="equal">
      <formula>"jan."</formula>
    </cfRule>
  </conditionalFormatting>
  <conditionalFormatting sqref="H9">
    <cfRule type="cellIs" dxfId="532" priority="373" operator="equal">
      <formula>"jan."</formula>
    </cfRule>
  </conditionalFormatting>
  <conditionalFormatting sqref="I9">
    <cfRule type="cellIs" dxfId="531" priority="372" operator="equal">
      <formula>"jan."</formula>
    </cfRule>
  </conditionalFormatting>
  <conditionalFormatting sqref="H9">
    <cfRule type="cellIs" dxfId="530" priority="371" operator="equal">
      <formula>"jan."</formula>
    </cfRule>
  </conditionalFormatting>
  <conditionalFormatting sqref="I9">
    <cfRule type="cellIs" dxfId="529" priority="370" operator="equal">
      <formula>"jan."</formula>
    </cfRule>
  </conditionalFormatting>
  <conditionalFormatting sqref="G9">
    <cfRule type="cellIs" dxfId="528" priority="369" operator="equal">
      <formula>"jan."</formula>
    </cfRule>
  </conditionalFormatting>
  <conditionalFormatting sqref="H9">
    <cfRule type="cellIs" dxfId="527" priority="368" operator="equal">
      <formula>"jan."</formula>
    </cfRule>
  </conditionalFormatting>
  <conditionalFormatting sqref="H9">
    <cfRule type="cellIs" dxfId="526" priority="367" operator="equal">
      <formula>"jan."</formula>
    </cfRule>
  </conditionalFormatting>
  <conditionalFormatting sqref="G9">
    <cfRule type="cellIs" dxfId="525" priority="366" operator="equal">
      <formula>"jan."</formula>
    </cfRule>
  </conditionalFormatting>
  <conditionalFormatting sqref="H9">
    <cfRule type="cellIs" dxfId="524" priority="365" operator="equal">
      <formula>"jan."</formula>
    </cfRule>
  </conditionalFormatting>
  <conditionalFormatting sqref="G9">
    <cfRule type="cellIs" dxfId="523" priority="364" operator="equal">
      <formula>"jan."</formula>
    </cfRule>
  </conditionalFormatting>
  <conditionalFormatting sqref="H9">
    <cfRule type="cellIs" dxfId="522" priority="363" operator="equal">
      <formula>"jan."</formula>
    </cfRule>
  </conditionalFormatting>
  <conditionalFormatting sqref="F9">
    <cfRule type="cellIs" dxfId="521" priority="362" operator="equal">
      <formula>"jan."</formula>
    </cfRule>
  </conditionalFormatting>
  <conditionalFormatting sqref="G9">
    <cfRule type="cellIs" dxfId="520" priority="361" operator="equal">
      <formula>"jan."</formula>
    </cfRule>
  </conditionalFormatting>
  <conditionalFormatting sqref="I9">
    <cfRule type="cellIs" dxfId="519" priority="360" operator="equal">
      <formula>"jan."</formula>
    </cfRule>
  </conditionalFormatting>
  <conditionalFormatting sqref="G9">
    <cfRule type="cellIs" dxfId="518" priority="358" operator="equal">
      <formula>"jan."</formula>
    </cfRule>
  </conditionalFormatting>
  <conditionalFormatting sqref="H9">
    <cfRule type="cellIs" dxfId="517" priority="357" operator="equal">
      <formula>"jan."</formula>
    </cfRule>
  </conditionalFormatting>
  <conditionalFormatting sqref="G9">
    <cfRule type="cellIs" dxfId="516" priority="356" operator="equal">
      <formula>"jan."</formula>
    </cfRule>
  </conditionalFormatting>
  <conditionalFormatting sqref="H9">
    <cfRule type="cellIs" dxfId="515" priority="355" operator="equal">
      <formula>"jan."</formula>
    </cfRule>
  </conditionalFormatting>
  <conditionalFormatting sqref="F9">
    <cfRule type="cellIs" dxfId="514" priority="354" operator="equal">
      <formula>"jan."</formula>
    </cfRule>
  </conditionalFormatting>
  <conditionalFormatting sqref="G9">
    <cfRule type="cellIs" dxfId="513" priority="353" operator="equal">
      <formula>"jan."</formula>
    </cfRule>
  </conditionalFormatting>
  <conditionalFormatting sqref="I9">
    <cfRule type="cellIs" dxfId="512" priority="352" operator="equal">
      <formula>"jan."</formula>
    </cfRule>
  </conditionalFormatting>
  <conditionalFormatting sqref="F9">
    <cfRule type="cellIs" dxfId="511" priority="350" operator="equal">
      <formula>"jan."</formula>
    </cfRule>
  </conditionalFormatting>
  <conditionalFormatting sqref="G9">
    <cfRule type="cellIs" dxfId="510" priority="349" operator="equal">
      <formula>"jan."</formula>
    </cfRule>
  </conditionalFormatting>
  <conditionalFormatting sqref="F9">
    <cfRule type="cellIs" dxfId="509" priority="348" operator="equal">
      <formula>"jan."</formula>
    </cfRule>
  </conditionalFormatting>
  <conditionalFormatting sqref="F9">
    <cfRule type="cellIs" dxfId="508" priority="346" operator="equal">
      <formula>"jan."</formula>
    </cfRule>
  </conditionalFormatting>
  <conditionalFormatting sqref="H9">
    <cfRule type="cellIs" dxfId="507" priority="344" operator="equal">
      <formula>"jan."</formula>
    </cfRule>
  </conditionalFormatting>
  <conditionalFormatting sqref="G9">
    <cfRule type="cellIs" dxfId="506" priority="343" operator="equal">
      <formula>"jan."</formula>
    </cfRule>
  </conditionalFormatting>
  <conditionalFormatting sqref="G9">
    <cfRule type="cellIs" dxfId="505" priority="341" operator="equal">
      <formula>"jan."</formula>
    </cfRule>
  </conditionalFormatting>
  <conditionalFormatting sqref="H9">
    <cfRule type="cellIs" dxfId="504" priority="340" operator="equal">
      <formula>"jan."</formula>
    </cfRule>
  </conditionalFormatting>
  <conditionalFormatting sqref="F9">
    <cfRule type="cellIs" dxfId="503" priority="339" operator="equal">
      <formula>"jan."</formula>
    </cfRule>
  </conditionalFormatting>
  <conditionalFormatting sqref="G9">
    <cfRule type="cellIs" dxfId="502" priority="338" operator="equal">
      <formula>"jan."</formula>
    </cfRule>
  </conditionalFormatting>
  <conditionalFormatting sqref="I9">
    <cfRule type="cellIs" dxfId="501" priority="337" operator="equal">
      <formula>"jan."</formula>
    </cfRule>
  </conditionalFormatting>
  <conditionalFormatting sqref="G9">
    <cfRule type="cellIs" dxfId="500" priority="336" operator="equal">
      <formula>"jan."</formula>
    </cfRule>
  </conditionalFormatting>
  <conditionalFormatting sqref="F9">
    <cfRule type="cellIs" dxfId="499" priority="335" operator="equal">
      <formula>"jan."</formula>
    </cfRule>
  </conditionalFormatting>
  <conditionalFormatting sqref="G9">
    <cfRule type="cellIs" dxfId="498" priority="334" operator="equal">
      <formula>"jan."</formula>
    </cfRule>
  </conditionalFormatting>
  <conditionalFormatting sqref="F9">
    <cfRule type="cellIs" dxfId="497" priority="333" operator="equal">
      <formula>"jan."</formula>
    </cfRule>
  </conditionalFormatting>
  <conditionalFormatting sqref="G9">
    <cfRule type="cellIs" dxfId="496" priority="332" operator="equal">
      <formula>"jan."</formula>
    </cfRule>
  </conditionalFormatting>
  <conditionalFormatting sqref="F9">
    <cfRule type="cellIs" dxfId="495" priority="331" operator="equal">
      <formula>"jan."</formula>
    </cfRule>
  </conditionalFormatting>
  <conditionalFormatting sqref="H9">
    <cfRule type="cellIs" dxfId="494" priority="330" operator="equal">
      <formula>"jan."</formula>
    </cfRule>
  </conditionalFormatting>
  <conditionalFormatting sqref="G9">
    <cfRule type="cellIs" dxfId="493" priority="329" operator="equal">
      <formula>"jan."</formula>
    </cfRule>
  </conditionalFormatting>
  <conditionalFormatting sqref="G9">
    <cfRule type="cellIs" dxfId="492" priority="327" operator="equal">
      <formula>"jan."</formula>
    </cfRule>
  </conditionalFormatting>
  <conditionalFormatting sqref="F9">
    <cfRule type="cellIs" dxfId="491" priority="326" operator="equal">
      <formula>"jan."</formula>
    </cfRule>
  </conditionalFormatting>
  <conditionalFormatting sqref="G9">
    <cfRule type="cellIs" dxfId="490" priority="325" operator="equal">
      <formula>"jan."</formula>
    </cfRule>
  </conditionalFormatting>
  <conditionalFormatting sqref="F9">
    <cfRule type="cellIs" dxfId="489" priority="324" operator="equal">
      <formula>"jan."</formula>
    </cfRule>
  </conditionalFormatting>
  <conditionalFormatting sqref="H9">
    <cfRule type="cellIs" dxfId="488" priority="323" operator="equal">
      <formula>"jan."</formula>
    </cfRule>
  </conditionalFormatting>
  <conditionalFormatting sqref="F9">
    <cfRule type="cellIs" dxfId="487" priority="322" operator="equal">
      <formula>"jan."</formula>
    </cfRule>
  </conditionalFormatting>
  <conditionalFormatting sqref="F9">
    <cfRule type="cellIs" dxfId="486" priority="321" operator="equal">
      <formula>"jan."</formula>
    </cfRule>
  </conditionalFormatting>
  <conditionalFormatting sqref="E9">
    <cfRule type="cellIs" dxfId="485" priority="319" operator="equal">
      <formula>"jan."</formula>
    </cfRule>
  </conditionalFormatting>
  <conditionalFormatting sqref="G9">
    <cfRule type="cellIs" dxfId="484" priority="318" operator="equal">
      <formula>"jan."</formula>
    </cfRule>
  </conditionalFormatting>
  <conditionalFormatting sqref="J9">
    <cfRule type="cellIs" dxfId="483" priority="317" operator="equal">
      <formula>"jan."</formula>
    </cfRule>
  </conditionalFormatting>
  <conditionalFormatting sqref="H9">
    <cfRule type="cellIs" dxfId="482" priority="315" operator="equal">
      <formula>"jan."</formula>
    </cfRule>
  </conditionalFormatting>
  <conditionalFormatting sqref="H9">
    <cfRule type="cellIs" dxfId="481" priority="313" operator="equal">
      <formula>"jan."</formula>
    </cfRule>
  </conditionalFormatting>
  <conditionalFormatting sqref="I9">
    <cfRule type="cellIs" dxfId="480" priority="312" operator="equal">
      <formula>"jan."</formula>
    </cfRule>
  </conditionalFormatting>
  <conditionalFormatting sqref="H9">
    <cfRule type="cellIs" dxfId="479" priority="310" operator="equal">
      <formula>"jan."</formula>
    </cfRule>
  </conditionalFormatting>
  <conditionalFormatting sqref="H9">
    <cfRule type="cellIs" dxfId="478" priority="309" operator="equal">
      <formula>"jan."</formula>
    </cfRule>
  </conditionalFormatting>
  <conditionalFormatting sqref="G9">
    <cfRule type="cellIs" dxfId="477" priority="308" operator="equal">
      <formula>"jan."</formula>
    </cfRule>
  </conditionalFormatting>
  <conditionalFormatting sqref="H9">
    <cfRule type="cellIs" dxfId="476" priority="307" operator="equal">
      <formula>"jan."</formula>
    </cfRule>
  </conditionalFormatting>
  <conditionalFormatting sqref="G9">
    <cfRule type="cellIs" dxfId="475" priority="306" operator="equal">
      <formula>"jan."</formula>
    </cfRule>
  </conditionalFormatting>
  <conditionalFormatting sqref="H9">
    <cfRule type="cellIs" dxfId="474" priority="305" operator="equal">
      <formula>"jan."</formula>
    </cfRule>
  </conditionalFormatting>
  <conditionalFormatting sqref="G9">
    <cfRule type="cellIs" dxfId="473" priority="303" operator="equal">
      <formula>"jan."</formula>
    </cfRule>
  </conditionalFormatting>
  <conditionalFormatting sqref="I9">
    <cfRule type="cellIs" dxfId="472" priority="302" operator="equal">
      <formula>"jan."</formula>
    </cfRule>
  </conditionalFormatting>
  <conditionalFormatting sqref="H9">
    <cfRule type="cellIs" dxfId="471" priority="301" operator="equal">
      <formula>"jan."</formula>
    </cfRule>
  </conditionalFormatting>
  <conditionalFormatting sqref="H9">
    <cfRule type="cellIs" dxfId="470" priority="299" operator="equal">
      <formula>"jan."</formula>
    </cfRule>
  </conditionalFormatting>
  <conditionalFormatting sqref="H9">
    <cfRule type="cellIs" dxfId="469" priority="297" operator="equal">
      <formula>"jan."</formula>
    </cfRule>
  </conditionalFormatting>
  <conditionalFormatting sqref="F9">
    <cfRule type="cellIs" dxfId="468" priority="296" operator="equal">
      <formula>"jan."</formula>
    </cfRule>
  </conditionalFormatting>
  <conditionalFormatting sqref="I9">
    <cfRule type="cellIs" dxfId="467" priority="294" operator="equal">
      <formula>"jan."</formula>
    </cfRule>
  </conditionalFormatting>
  <conditionalFormatting sqref="G9">
    <cfRule type="cellIs" dxfId="466" priority="293" operator="equal">
      <formula>"jan."</formula>
    </cfRule>
  </conditionalFormatting>
  <conditionalFormatting sqref="G9">
    <cfRule type="cellIs" dxfId="465" priority="291" operator="equal">
      <formula>"jan."</formula>
    </cfRule>
  </conditionalFormatting>
  <conditionalFormatting sqref="G9">
    <cfRule type="cellIs" dxfId="464" priority="289" operator="equal">
      <formula>"jan."</formula>
    </cfRule>
  </conditionalFormatting>
  <conditionalFormatting sqref="F9">
    <cfRule type="cellIs" dxfId="463" priority="288" operator="equal">
      <formula>"jan."</formula>
    </cfRule>
  </conditionalFormatting>
  <conditionalFormatting sqref="H9">
    <cfRule type="cellIs" dxfId="462" priority="286" operator="equal">
      <formula>"jan."</formula>
    </cfRule>
  </conditionalFormatting>
  <conditionalFormatting sqref="H9">
    <cfRule type="cellIs" dxfId="461" priority="284" operator="equal">
      <formula>"jan."</formula>
    </cfRule>
  </conditionalFormatting>
  <conditionalFormatting sqref="H9">
    <cfRule type="cellIs" dxfId="460" priority="282" operator="equal">
      <formula>"jan."</formula>
    </cfRule>
  </conditionalFormatting>
  <conditionalFormatting sqref="G9">
    <cfRule type="cellIs" dxfId="459" priority="280" operator="equal">
      <formula>"jan."</formula>
    </cfRule>
  </conditionalFormatting>
  <conditionalFormatting sqref="I9">
    <cfRule type="cellIs" dxfId="458" priority="279" operator="equal">
      <formula>"jan."</formula>
    </cfRule>
  </conditionalFormatting>
  <conditionalFormatting sqref="G9">
    <cfRule type="cellIs" dxfId="457" priority="278" operator="equal">
      <formula>"jan."</formula>
    </cfRule>
  </conditionalFormatting>
  <conditionalFormatting sqref="F9">
    <cfRule type="cellIs" dxfId="456" priority="277" operator="equal">
      <formula>"jan."</formula>
    </cfRule>
  </conditionalFormatting>
  <conditionalFormatting sqref="G9">
    <cfRule type="cellIs" dxfId="455" priority="276" operator="equal">
      <formula>"jan."</formula>
    </cfRule>
  </conditionalFormatting>
  <conditionalFormatting sqref="F9">
    <cfRule type="cellIs" dxfId="454" priority="275" operator="equal">
      <formula>"jan."</formula>
    </cfRule>
  </conditionalFormatting>
  <conditionalFormatting sqref="G9">
    <cfRule type="cellIs" dxfId="453" priority="274" operator="equal">
      <formula>"jan."</formula>
    </cfRule>
  </conditionalFormatting>
  <conditionalFormatting sqref="F9">
    <cfRule type="cellIs" dxfId="452" priority="273" operator="equal">
      <formula>"jan."</formula>
    </cfRule>
  </conditionalFormatting>
  <conditionalFormatting sqref="H9">
    <cfRule type="cellIs" dxfId="451" priority="272" operator="equal">
      <formula>"jan."</formula>
    </cfRule>
  </conditionalFormatting>
  <conditionalFormatting sqref="G9">
    <cfRule type="cellIs" dxfId="450" priority="271" operator="equal">
      <formula>"jan."</formula>
    </cfRule>
  </conditionalFormatting>
  <conditionalFormatting sqref="F9">
    <cfRule type="cellIs" dxfId="449" priority="270" operator="equal">
      <formula>"jan."</formula>
    </cfRule>
  </conditionalFormatting>
  <conditionalFormatting sqref="G9">
    <cfRule type="cellIs" dxfId="448" priority="269" operator="equal">
      <formula>"jan."</formula>
    </cfRule>
  </conditionalFormatting>
  <conditionalFormatting sqref="F9">
    <cfRule type="cellIs" dxfId="447" priority="268" operator="equal">
      <formula>"jan."</formula>
    </cfRule>
  </conditionalFormatting>
  <conditionalFormatting sqref="G9">
    <cfRule type="cellIs" dxfId="446" priority="267" operator="equal">
      <formula>"jan."</formula>
    </cfRule>
  </conditionalFormatting>
  <conditionalFormatting sqref="F9">
    <cfRule type="cellIs" dxfId="445" priority="266" operator="equal">
      <formula>"jan."</formula>
    </cfRule>
  </conditionalFormatting>
  <conditionalFormatting sqref="H9">
    <cfRule type="cellIs" dxfId="444" priority="265" operator="equal">
      <formula>"jan."</formula>
    </cfRule>
  </conditionalFormatting>
  <conditionalFormatting sqref="F9">
    <cfRule type="cellIs" dxfId="443" priority="264" operator="equal">
      <formula>"jan."</formula>
    </cfRule>
  </conditionalFormatting>
  <conditionalFormatting sqref="F9">
    <cfRule type="cellIs" dxfId="442" priority="263" operator="equal">
      <formula>"jan."</formula>
    </cfRule>
  </conditionalFormatting>
  <conditionalFormatting sqref="F9">
    <cfRule type="cellIs" dxfId="441" priority="262" operator="equal">
      <formula>"jan."</formula>
    </cfRule>
  </conditionalFormatting>
  <conditionalFormatting sqref="E9">
    <cfRule type="cellIs" dxfId="440" priority="261" operator="equal">
      <formula>"jan."</formula>
    </cfRule>
  </conditionalFormatting>
  <conditionalFormatting sqref="G9">
    <cfRule type="cellIs" dxfId="439" priority="260" operator="equal">
      <formula>"jan."</formula>
    </cfRule>
  </conditionalFormatting>
  <conditionalFormatting sqref="H9">
    <cfRule type="cellIs" dxfId="438" priority="259" operator="equal">
      <formula>"jan."</formula>
    </cfRule>
  </conditionalFormatting>
  <conditionalFormatting sqref="G9">
    <cfRule type="cellIs" dxfId="437" priority="258" operator="equal">
      <formula>"jan."</formula>
    </cfRule>
  </conditionalFormatting>
  <conditionalFormatting sqref="H9">
    <cfRule type="cellIs" dxfId="436" priority="257" operator="equal">
      <formula>"jan."</formula>
    </cfRule>
  </conditionalFormatting>
  <conditionalFormatting sqref="G9">
    <cfRule type="cellIs" dxfId="435" priority="256" operator="equal">
      <formula>"jan."</formula>
    </cfRule>
  </conditionalFormatting>
  <conditionalFormatting sqref="H9">
    <cfRule type="cellIs" dxfId="434" priority="255" operator="equal">
      <formula>"jan."</formula>
    </cfRule>
  </conditionalFormatting>
  <conditionalFormatting sqref="F9">
    <cfRule type="cellIs" dxfId="433" priority="254" operator="equal">
      <formula>"jan."</formula>
    </cfRule>
  </conditionalFormatting>
  <conditionalFormatting sqref="G9">
    <cfRule type="cellIs" dxfId="432" priority="253" operator="equal">
      <formula>"jan."</formula>
    </cfRule>
  </conditionalFormatting>
  <conditionalFormatting sqref="G9">
    <cfRule type="cellIs" dxfId="431" priority="252" operator="equal">
      <formula>"jan."</formula>
    </cfRule>
  </conditionalFormatting>
  <conditionalFormatting sqref="F9">
    <cfRule type="cellIs" dxfId="430" priority="251" operator="equal">
      <formula>"jan."</formula>
    </cfRule>
  </conditionalFormatting>
  <conditionalFormatting sqref="G9">
    <cfRule type="cellIs" dxfId="429" priority="250" operator="equal">
      <formula>"jan."</formula>
    </cfRule>
  </conditionalFormatting>
  <conditionalFormatting sqref="F9">
    <cfRule type="cellIs" dxfId="428" priority="249" operator="equal">
      <formula>"jan."</formula>
    </cfRule>
  </conditionalFormatting>
  <conditionalFormatting sqref="G9">
    <cfRule type="cellIs" dxfId="427" priority="248" operator="equal">
      <formula>"jan."</formula>
    </cfRule>
  </conditionalFormatting>
  <conditionalFormatting sqref="F9">
    <cfRule type="cellIs" dxfId="426" priority="247" operator="equal">
      <formula>"jan."</formula>
    </cfRule>
  </conditionalFormatting>
  <conditionalFormatting sqref="G9">
    <cfRule type="cellIs" dxfId="425" priority="245" operator="equal">
      <formula>"jan."</formula>
    </cfRule>
  </conditionalFormatting>
  <conditionalFormatting sqref="F9">
    <cfRule type="cellIs" dxfId="424" priority="244" operator="equal">
      <formula>"jan."</formula>
    </cfRule>
  </conditionalFormatting>
  <conditionalFormatting sqref="G9">
    <cfRule type="cellIs" dxfId="423" priority="243" operator="equal">
      <formula>"jan."</formula>
    </cfRule>
  </conditionalFormatting>
  <conditionalFormatting sqref="F9">
    <cfRule type="cellIs" dxfId="422" priority="242" operator="equal">
      <formula>"jan."</formula>
    </cfRule>
  </conditionalFormatting>
  <conditionalFormatting sqref="G9">
    <cfRule type="cellIs" dxfId="421" priority="241" operator="equal">
      <formula>"jan."</formula>
    </cfRule>
  </conditionalFormatting>
  <conditionalFormatting sqref="F9">
    <cfRule type="cellIs" dxfId="420" priority="240" operator="equal">
      <formula>"jan."</formula>
    </cfRule>
  </conditionalFormatting>
  <conditionalFormatting sqref="H9">
    <cfRule type="cellIs" dxfId="419" priority="239" operator="equal">
      <formula>"jan."</formula>
    </cfRule>
  </conditionalFormatting>
  <conditionalFormatting sqref="F9">
    <cfRule type="cellIs" dxfId="418" priority="238" operator="equal">
      <formula>"jan."</formula>
    </cfRule>
  </conditionalFormatting>
  <conditionalFormatting sqref="F9">
    <cfRule type="cellIs" dxfId="417" priority="237" operator="equal">
      <formula>"jan."</formula>
    </cfRule>
  </conditionalFormatting>
  <conditionalFormatting sqref="F9">
    <cfRule type="cellIs" dxfId="416" priority="236" operator="equal">
      <formula>"jan."</formula>
    </cfRule>
  </conditionalFormatting>
  <conditionalFormatting sqref="E9">
    <cfRule type="cellIs" dxfId="415" priority="235" operator="equal">
      <formula>"jan."</formula>
    </cfRule>
  </conditionalFormatting>
  <conditionalFormatting sqref="G9">
    <cfRule type="cellIs" dxfId="414" priority="234" operator="equal">
      <formula>"jan."</formula>
    </cfRule>
  </conditionalFormatting>
  <conditionalFormatting sqref="G9">
    <cfRule type="cellIs" dxfId="413" priority="233" operator="equal">
      <formula>"jan."</formula>
    </cfRule>
  </conditionalFormatting>
  <conditionalFormatting sqref="F9">
    <cfRule type="cellIs" dxfId="412" priority="232" operator="equal">
      <formula>"jan."</formula>
    </cfRule>
  </conditionalFormatting>
  <conditionalFormatting sqref="G9">
    <cfRule type="cellIs" dxfId="411" priority="231" operator="equal">
      <formula>"jan."</formula>
    </cfRule>
  </conditionalFormatting>
  <conditionalFormatting sqref="G9">
    <cfRule type="cellIs" dxfId="410" priority="229" operator="equal">
      <formula>"jan."</formula>
    </cfRule>
  </conditionalFormatting>
  <conditionalFormatting sqref="F9">
    <cfRule type="cellIs" dxfId="409" priority="228" operator="equal">
      <formula>"jan."</formula>
    </cfRule>
  </conditionalFormatting>
  <conditionalFormatting sqref="H9">
    <cfRule type="cellIs" dxfId="408" priority="227" operator="equal">
      <formula>"jan."</formula>
    </cfRule>
  </conditionalFormatting>
  <conditionalFormatting sqref="F9">
    <cfRule type="cellIs" dxfId="407" priority="226" operator="equal">
      <formula>"jan."</formula>
    </cfRule>
  </conditionalFormatting>
  <conditionalFormatting sqref="F9">
    <cfRule type="cellIs" dxfId="406" priority="225" operator="equal">
      <formula>"jan."</formula>
    </cfRule>
  </conditionalFormatting>
  <conditionalFormatting sqref="F9">
    <cfRule type="cellIs" dxfId="405" priority="224" operator="equal">
      <formula>"jan."</formula>
    </cfRule>
  </conditionalFormatting>
  <conditionalFormatting sqref="E9">
    <cfRule type="cellIs" dxfId="404" priority="223" operator="equal">
      <formula>"jan."</formula>
    </cfRule>
  </conditionalFormatting>
  <conditionalFormatting sqref="F9">
    <cfRule type="cellIs" dxfId="403" priority="221" operator="equal">
      <formula>"jan."</formula>
    </cfRule>
  </conditionalFormatting>
  <conditionalFormatting sqref="F9">
    <cfRule type="cellIs" dxfId="402" priority="220" operator="equal">
      <formula>"jan."</formula>
    </cfRule>
  </conditionalFormatting>
  <conditionalFormatting sqref="F9">
    <cfRule type="cellIs" dxfId="401" priority="219" operator="equal">
      <formula>"jan."</formula>
    </cfRule>
  </conditionalFormatting>
  <conditionalFormatting sqref="G9">
    <cfRule type="cellIs" dxfId="400" priority="217" operator="equal">
      <formula>"jan."</formula>
    </cfRule>
  </conditionalFormatting>
  <conditionalFormatting sqref="E9">
    <cfRule type="cellIs" dxfId="399" priority="215" operator="equal">
      <formula>"jan."</formula>
    </cfRule>
  </conditionalFormatting>
  <conditionalFormatting sqref="E9">
    <cfRule type="cellIs" dxfId="398" priority="214" operator="equal">
      <formula>"jan."</formula>
    </cfRule>
  </conditionalFormatting>
  <conditionalFormatting sqref="I9">
    <cfRule type="cellIs" dxfId="397" priority="212" operator="equal">
      <formula>"jan."</formula>
    </cfRule>
  </conditionalFormatting>
  <conditionalFormatting sqref="J9">
    <cfRule type="cellIs" dxfId="396" priority="211" operator="equal">
      <formula>"jan."</formula>
    </cfRule>
  </conditionalFormatting>
  <conditionalFormatting sqref="K9">
    <cfRule type="cellIs" dxfId="395" priority="210" operator="equal">
      <formula>"jan."</formula>
    </cfRule>
  </conditionalFormatting>
  <conditionalFormatting sqref="I9">
    <cfRule type="cellIs" dxfId="394" priority="209" operator="equal">
      <formula>"jan."</formula>
    </cfRule>
  </conditionalFormatting>
  <conditionalFormatting sqref="H9">
    <cfRule type="cellIs" dxfId="393" priority="208" operator="equal">
      <formula>"jan."</formula>
    </cfRule>
  </conditionalFormatting>
  <conditionalFormatting sqref="I9">
    <cfRule type="cellIs" dxfId="392" priority="207" operator="equal">
      <formula>"jan."</formula>
    </cfRule>
  </conditionalFormatting>
  <conditionalFormatting sqref="H9">
    <cfRule type="cellIs" dxfId="391" priority="206" operator="equal">
      <formula>"jan."</formula>
    </cfRule>
  </conditionalFormatting>
  <conditionalFormatting sqref="I9">
    <cfRule type="cellIs" dxfId="390" priority="205" operator="equal">
      <formula>"jan."</formula>
    </cfRule>
  </conditionalFormatting>
  <conditionalFormatting sqref="G9">
    <cfRule type="cellIs" dxfId="389" priority="204" operator="equal">
      <formula>"jan."</formula>
    </cfRule>
  </conditionalFormatting>
  <conditionalFormatting sqref="H9">
    <cfRule type="cellIs" dxfId="388" priority="203" operator="equal">
      <formula>"jan."</formula>
    </cfRule>
  </conditionalFormatting>
  <conditionalFormatting sqref="H9">
    <cfRule type="cellIs" dxfId="387" priority="202" operator="equal">
      <formula>"jan."</formula>
    </cfRule>
  </conditionalFormatting>
  <conditionalFormatting sqref="G9">
    <cfRule type="cellIs" dxfId="386" priority="201" operator="equal">
      <formula>"jan."</formula>
    </cfRule>
  </conditionalFormatting>
  <conditionalFormatting sqref="H9">
    <cfRule type="cellIs" dxfId="385" priority="200" operator="equal">
      <formula>"jan."</formula>
    </cfRule>
  </conditionalFormatting>
  <conditionalFormatting sqref="H9">
    <cfRule type="cellIs" dxfId="384" priority="198" operator="equal">
      <formula>"jan."</formula>
    </cfRule>
  </conditionalFormatting>
  <conditionalFormatting sqref="F9">
    <cfRule type="cellIs" dxfId="383" priority="197" operator="equal">
      <formula>"jan."</formula>
    </cfRule>
  </conditionalFormatting>
  <conditionalFormatting sqref="G9">
    <cfRule type="cellIs" dxfId="382" priority="196" operator="equal">
      <formula>"jan."</formula>
    </cfRule>
  </conditionalFormatting>
  <conditionalFormatting sqref="I9">
    <cfRule type="cellIs" dxfId="381" priority="195" operator="equal">
      <formula>"jan."</formula>
    </cfRule>
  </conditionalFormatting>
  <conditionalFormatting sqref="H9">
    <cfRule type="cellIs" dxfId="380" priority="194" operator="equal">
      <formula>"jan."</formula>
    </cfRule>
  </conditionalFormatting>
  <conditionalFormatting sqref="G9">
    <cfRule type="cellIs" dxfId="379" priority="193" operator="equal">
      <formula>"jan."</formula>
    </cfRule>
  </conditionalFormatting>
  <conditionalFormatting sqref="H9">
    <cfRule type="cellIs" dxfId="378" priority="192" operator="equal">
      <formula>"jan."</formula>
    </cfRule>
  </conditionalFormatting>
  <conditionalFormatting sqref="H9">
    <cfRule type="cellIs" dxfId="377" priority="190" operator="equal">
      <formula>"jan."</formula>
    </cfRule>
  </conditionalFormatting>
  <conditionalFormatting sqref="F9">
    <cfRule type="cellIs" dxfId="376" priority="189" operator="equal">
      <formula>"jan."</formula>
    </cfRule>
  </conditionalFormatting>
  <conditionalFormatting sqref="G9">
    <cfRule type="cellIs" dxfId="375" priority="188" operator="equal">
      <formula>"jan."</formula>
    </cfRule>
  </conditionalFormatting>
  <conditionalFormatting sqref="G9">
    <cfRule type="cellIs" dxfId="374" priority="186" operator="equal">
      <formula>"jan."</formula>
    </cfRule>
  </conditionalFormatting>
  <conditionalFormatting sqref="G9">
    <cfRule type="cellIs" dxfId="373" priority="184" operator="equal">
      <formula>"jan."</formula>
    </cfRule>
  </conditionalFormatting>
  <conditionalFormatting sqref="F9">
    <cfRule type="cellIs" dxfId="372" priority="183" operator="equal">
      <formula>"jan."</formula>
    </cfRule>
  </conditionalFormatting>
  <conditionalFormatting sqref="F9">
    <cfRule type="cellIs" dxfId="371" priority="181" operator="equal">
      <formula>"jan."</formula>
    </cfRule>
  </conditionalFormatting>
  <conditionalFormatting sqref="H9">
    <cfRule type="cellIs" dxfId="370" priority="180" operator="equal">
      <formula>"jan."</formula>
    </cfRule>
  </conditionalFormatting>
  <conditionalFormatting sqref="H9">
    <cfRule type="cellIs" dxfId="369" priority="179" operator="equal">
      <formula>"jan."</formula>
    </cfRule>
  </conditionalFormatting>
  <conditionalFormatting sqref="G9">
    <cfRule type="cellIs" dxfId="368" priority="178" operator="equal">
      <formula>"jan."</formula>
    </cfRule>
  </conditionalFormatting>
  <conditionalFormatting sqref="H9">
    <cfRule type="cellIs" dxfId="367" priority="177" operator="equal">
      <formula>"jan."</formula>
    </cfRule>
  </conditionalFormatting>
  <conditionalFormatting sqref="G9">
    <cfRule type="cellIs" dxfId="366" priority="176" operator="equal">
      <formula>"jan."</formula>
    </cfRule>
  </conditionalFormatting>
  <conditionalFormatting sqref="F9">
    <cfRule type="cellIs" dxfId="365" priority="174" operator="equal">
      <formula>"jan."</formula>
    </cfRule>
  </conditionalFormatting>
  <conditionalFormatting sqref="G9">
    <cfRule type="cellIs" dxfId="364" priority="173" operator="equal">
      <formula>"jan."</formula>
    </cfRule>
  </conditionalFormatting>
  <conditionalFormatting sqref="I9">
    <cfRule type="cellIs" dxfId="363" priority="172" operator="equal">
      <formula>"jan."</formula>
    </cfRule>
  </conditionalFormatting>
  <conditionalFormatting sqref="F9">
    <cfRule type="cellIs" dxfId="362" priority="170" operator="equal">
      <formula>"jan."</formula>
    </cfRule>
  </conditionalFormatting>
  <conditionalFormatting sqref="F9">
    <cfRule type="cellIs" dxfId="361" priority="168" operator="equal">
      <formula>"jan."</formula>
    </cfRule>
  </conditionalFormatting>
  <conditionalFormatting sqref="G9">
    <cfRule type="cellIs" dxfId="360" priority="167" operator="equal">
      <formula>"jan."</formula>
    </cfRule>
  </conditionalFormatting>
  <conditionalFormatting sqref="H9">
    <cfRule type="cellIs" dxfId="359" priority="165" operator="equal">
      <formula>"jan."</formula>
    </cfRule>
  </conditionalFormatting>
  <conditionalFormatting sqref="G9">
    <cfRule type="cellIs" dxfId="358" priority="164" operator="equal">
      <formula>"jan."</formula>
    </cfRule>
  </conditionalFormatting>
  <conditionalFormatting sqref="G9">
    <cfRule type="cellIs" dxfId="357" priority="162" operator="equal">
      <formula>"jan."</formula>
    </cfRule>
  </conditionalFormatting>
  <conditionalFormatting sqref="G9">
    <cfRule type="cellIs" dxfId="356" priority="160" operator="equal">
      <formula>"jan."</formula>
    </cfRule>
  </conditionalFormatting>
  <conditionalFormatting sqref="F9">
    <cfRule type="cellIs" dxfId="355" priority="159" operator="equal">
      <formula>"jan."</formula>
    </cfRule>
  </conditionalFormatting>
  <conditionalFormatting sqref="F9">
    <cfRule type="cellIs" dxfId="354" priority="157" operator="equal">
      <formula>"jan."</formula>
    </cfRule>
  </conditionalFormatting>
  <conditionalFormatting sqref="F9">
    <cfRule type="cellIs" dxfId="353" priority="155" operator="equal">
      <formula>"jan."</formula>
    </cfRule>
  </conditionalFormatting>
  <conditionalFormatting sqref="G9">
    <cfRule type="cellIs" dxfId="352" priority="153" operator="equal">
      <formula>"jan."</formula>
    </cfRule>
  </conditionalFormatting>
  <conditionalFormatting sqref="G9">
    <cfRule type="cellIs" dxfId="351" priority="151" operator="equal">
      <formula>"jan."</formula>
    </cfRule>
  </conditionalFormatting>
  <conditionalFormatting sqref="H9">
    <cfRule type="cellIs" dxfId="350" priority="150" operator="equal">
      <formula>"jan."</formula>
    </cfRule>
  </conditionalFormatting>
  <conditionalFormatting sqref="G9">
    <cfRule type="cellIs" dxfId="349" priority="149" operator="equal">
      <formula>"jan."</formula>
    </cfRule>
  </conditionalFormatting>
  <conditionalFormatting sqref="H9">
    <cfRule type="cellIs" dxfId="348" priority="148" operator="equal">
      <formula>"jan."</formula>
    </cfRule>
  </conditionalFormatting>
  <conditionalFormatting sqref="F9">
    <cfRule type="cellIs" dxfId="347" priority="147" operator="equal">
      <formula>"jan."</formula>
    </cfRule>
  </conditionalFormatting>
  <conditionalFormatting sqref="G9">
    <cfRule type="cellIs" dxfId="346" priority="146" operator="equal">
      <formula>"jan."</formula>
    </cfRule>
  </conditionalFormatting>
  <conditionalFormatting sqref="G9">
    <cfRule type="cellIs" dxfId="345" priority="145" operator="equal">
      <formula>"jan."</formula>
    </cfRule>
  </conditionalFormatting>
  <conditionalFormatting sqref="F9">
    <cfRule type="cellIs" dxfId="344" priority="144" operator="equal">
      <formula>"jan."</formula>
    </cfRule>
  </conditionalFormatting>
  <conditionalFormatting sqref="G9">
    <cfRule type="cellIs" dxfId="343" priority="143" operator="equal">
      <formula>"jan."</formula>
    </cfRule>
  </conditionalFormatting>
  <conditionalFormatting sqref="F9">
    <cfRule type="cellIs" dxfId="342" priority="142" operator="equal">
      <formula>"jan."</formula>
    </cfRule>
  </conditionalFormatting>
  <conditionalFormatting sqref="G9">
    <cfRule type="cellIs" dxfId="341" priority="141" operator="equal">
      <formula>"jan."</formula>
    </cfRule>
  </conditionalFormatting>
  <conditionalFormatting sqref="F9">
    <cfRule type="cellIs" dxfId="340" priority="140" operator="equal">
      <formula>"jan."</formula>
    </cfRule>
  </conditionalFormatting>
  <conditionalFormatting sqref="H9">
    <cfRule type="cellIs" dxfId="339" priority="139" operator="equal">
      <formula>"jan."</formula>
    </cfRule>
  </conditionalFormatting>
  <conditionalFormatting sqref="G9">
    <cfRule type="cellIs" dxfId="338" priority="138" operator="equal">
      <formula>"jan."</formula>
    </cfRule>
  </conditionalFormatting>
  <conditionalFormatting sqref="F9">
    <cfRule type="cellIs" dxfId="337" priority="137" operator="equal">
      <formula>"jan."</formula>
    </cfRule>
  </conditionalFormatting>
  <conditionalFormatting sqref="G9">
    <cfRule type="cellIs" dxfId="336" priority="136" operator="equal">
      <formula>"jan."</formula>
    </cfRule>
  </conditionalFormatting>
  <conditionalFormatting sqref="G9">
    <cfRule type="cellIs" dxfId="335" priority="134" operator="equal">
      <formula>"jan."</formula>
    </cfRule>
  </conditionalFormatting>
  <conditionalFormatting sqref="F9">
    <cfRule type="cellIs" dxfId="334" priority="133" operator="equal">
      <formula>"jan."</formula>
    </cfRule>
  </conditionalFormatting>
  <conditionalFormatting sqref="H9">
    <cfRule type="cellIs" dxfId="333" priority="132" operator="equal">
      <formula>"jan."</formula>
    </cfRule>
  </conditionalFormatting>
  <conditionalFormatting sqref="F9">
    <cfRule type="cellIs" dxfId="332" priority="131" operator="equal">
      <formula>"jan."</formula>
    </cfRule>
  </conditionalFormatting>
  <conditionalFormatting sqref="F9">
    <cfRule type="cellIs" dxfId="331" priority="130" operator="equal">
      <formula>"jan."</formula>
    </cfRule>
  </conditionalFormatting>
  <conditionalFormatting sqref="F9">
    <cfRule type="cellIs" dxfId="330" priority="129" operator="equal">
      <formula>"jan."</formula>
    </cfRule>
  </conditionalFormatting>
  <conditionalFormatting sqref="E9">
    <cfRule type="cellIs" dxfId="329" priority="128" operator="equal">
      <formula>"jan."</formula>
    </cfRule>
  </conditionalFormatting>
  <conditionalFormatting sqref="G9">
    <cfRule type="cellIs" dxfId="328" priority="126" operator="equal">
      <formula>"jan."</formula>
    </cfRule>
  </conditionalFormatting>
  <conditionalFormatting sqref="F9">
    <cfRule type="cellIs" dxfId="327" priority="125" operator="equal">
      <formula>"jan."</formula>
    </cfRule>
  </conditionalFormatting>
  <conditionalFormatting sqref="G9">
    <cfRule type="cellIs" dxfId="326" priority="124" operator="equal">
      <formula>"jan."</formula>
    </cfRule>
  </conditionalFormatting>
  <conditionalFormatting sqref="G9">
    <cfRule type="cellIs" dxfId="325" priority="122" operator="equal">
      <formula>"jan."</formula>
    </cfRule>
  </conditionalFormatting>
  <conditionalFormatting sqref="H9">
    <cfRule type="cellIs" dxfId="324" priority="120" operator="equal">
      <formula>"jan."</formula>
    </cfRule>
  </conditionalFormatting>
  <conditionalFormatting sqref="F9">
    <cfRule type="cellIs" dxfId="323" priority="119" operator="equal">
      <formula>"jan."</formula>
    </cfRule>
  </conditionalFormatting>
  <conditionalFormatting sqref="F9">
    <cfRule type="cellIs" dxfId="322" priority="117" operator="equal">
      <formula>"jan."</formula>
    </cfRule>
  </conditionalFormatting>
  <conditionalFormatting sqref="E9">
    <cfRule type="cellIs" dxfId="321" priority="116" operator="equal">
      <formula>"jan."</formula>
    </cfRule>
  </conditionalFormatting>
  <conditionalFormatting sqref="G9">
    <cfRule type="cellIs" dxfId="320" priority="115" operator="equal">
      <formula>"jan."</formula>
    </cfRule>
  </conditionalFormatting>
  <conditionalFormatting sqref="F9">
    <cfRule type="cellIs" dxfId="319" priority="114" operator="equal">
      <formula>"jan."</formula>
    </cfRule>
  </conditionalFormatting>
  <conditionalFormatting sqref="F9">
    <cfRule type="cellIs" dxfId="318" priority="113" operator="equal">
      <formula>"jan."</formula>
    </cfRule>
  </conditionalFormatting>
  <conditionalFormatting sqref="F9">
    <cfRule type="cellIs" dxfId="317" priority="112" operator="equal">
      <formula>"jan."</formula>
    </cfRule>
  </conditionalFormatting>
  <conditionalFormatting sqref="G9">
    <cfRule type="cellIs" dxfId="316" priority="110" operator="equal">
      <formula>"jan."</formula>
    </cfRule>
  </conditionalFormatting>
  <conditionalFormatting sqref="E9">
    <cfRule type="cellIs" dxfId="315" priority="109" operator="equal">
      <formula>"jan."</formula>
    </cfRule>
  </conditionalFormatting>
  <conditionalFormatting sqref="E9">
    <cfRule type="cellIs" dxfId="314" priority="108" operator="equal">
      <formula>"jan."</formula>
    </cfRule>
  </conditionalFormatting>
  <conditionalFormatting sqref="F9">
    <cfRule type="cellIs" dxfId="313" priority="106" operator="equal">
      <formula>"jan."</formula>
    </cfRule>
  </conditionalFormatting>
  <conditionalFormatting sqref="H9">
    <cfRule type="cellIs" dxfId="312" priority="104" operator="equal">
      <formula>"jan."</formula>
    </cfRule>
  </conditionalFormatting>
  <conditionalFormatting sqref="G9">
    <cfRule type="cellIs" dxfId="311" priority="103" operator="equal">
      <formula>"jan."</formula>
    </cfRule>
  </conditionalFormatting>
  <conditionalFormatting sqref="G9">
    <cfRule type="cellIs" dxfId="310" priority="101" operator="equal">
      <formula>"jan."</formula>
    </cfRule>
  </conditionalFormatting>
  <conditionalFormatting sqref="H9">
    <cfRule type="cellIs" dxfId="309" priority="100" operator="equal">
      <formula>"jan."</formula>
    </cfRule>
  </conditionalFormatting>
  <conditionalFormatting sqref="G9">
    <cfRule type="cellIs" dxfId="308" priority="98" operator="equal">
      <formula>"jan."</formula>
    </cfRule>
  </conditionalFormatting>
  <conditionalFormatting sqref="F9">
    <cfRule type="cellIs" dxfId="307" priority="96" operator="equal">
      <formula>"jan."</formula>
    </cfRule>
  </conditionalFormatting>
  <conditionalFormatting sqref="G9">
    <cfRule type="cellIs" dxfId="306" priority="95" operator="equal">
      <formula>"jan."</formula>
    </cfRule>
  </conditionalFormatting>
  <conditionalFormatting sqref="G9">
    <cfRule type="cellIs" dxfId="305" priority="93" operator="equal">
      <formula>"jan."</formula>
    </cfRule>
  </conditionalFormatting>
  <conditionalFormatting sqref="H9">
    <cfRule type="cellIs" dxfId="304" priority="91" operator="equal">
      <formula>"jan."</formula>
    </cfRule>
  </conditionalFormatting>
  <conditionalFormatting sqref="F9">
    <cfRule type="cellIs" dxfId="303" priority="89" operator="equal">
      <formula>"jan."</formula>
    </cfRule>
  </conditionalFormatting>
  <conditionalFormatting sqref="F9">
    <cfRule type="cellIs" dxfId="302" priority="87" operator="equal">
      <formula>"jan."</formula>
    </cfRule>
  </conditionalFormatting>
  <conditionalFormatting sqref="G9">
    <cfRule type="cellIs" dxfId="301" priority="86" operator="equal">
      <formula>"jan."</formula>
    </cfRule>
  </conditionalFormatting>
  <conditionalFormatting sqref="F9">
    <cfRule type="cellIs" dxfId="300" priority="85" operator="equal">
      <formula>"jan."</formula>
    </cfRule>
  </conditionalFormatting>
  <conditionalFormatting sqref="H9">
    <cfRule type="cellIs" dxfId="299" priority="84" operator="equal">
      <formula>"jan."</formula>
    </cfRule>
  </conditionalFormatting>
  <conditionalFormatting sqref="F9">
    <cfRule type="cellIs" dxfId="298" priority="83" operator="equal">
      <formula>"jan."</formula>
    </cfRule>
  </conditionalFormatting>
  <conditionalFormatting sqref="F9">
    <cfRule type="cellIs" dxfId="297" priority="82" operator="equal">
      <formula>"jan."</formula>
    </cfRule>
  </conditionalFormatting>
  <conditionalFormatting sqref="F9">
    <cfRule type="cellIs" dxfId="296" priority="81" operator="equal">
      <formula>"jan."</formula>
    </cfRule>
  </conditionalFormatting>
  <conditionalFormatting sqref="E9">
    <cfRule type="cellIs" dxfId="295" priority="80" operator="equal">
      <formula>"jan."</formula>
    </cfRule>
  </conditionalFormatting>
  <conditionalFormatting sqref="G9">
    <cfRule type="cellIs" dxfId="294" priority="78" operator="equal">
      <formula>"jan."</formula>
    </cfRule>
  </conditionalFormatting>
  <conditionalFormatting sqref="F9">
    <cfRule type="cellIs" dxfId="293" priority="77" operator="equal">
      <formula>"jan."</formula>
    </cfRule>
  </conditionalFormatting>
  <conditionalFormatting sqref="F9">
    <cfRule type="cellIs" dxfId="292" priority="75" operator="equal">
      <formula>"jan."</formula>
    </cfRule>
  </conditionalFormatting>
  <conditionalFormatting sqref="F9">
    <cfRule type="cellIs" dxfId="291" priority="73" operator="equal">
      <formula>"jan."</formula>
    </cfRule>
  </conditionalFormatting>
  <conditionalFormatting sqref="H9">
    <cfRule type="cellIs" dxfId="290" priority="72" operator="equal">
      <formula>"jan."</formula>
    </cfRule>
  </conditionalFormatting>
  <conditionalFormatting sqref="F9">
    <cfRule type="cellIs" dxfId="289" priority="70" operator="equal">
      <formula>"jan."</formula>
    </cfRule>
  </conditionalFormatting>
  <conditionalFormatting sqref="F9">
    <cfRule type="cellIs" dxfId="288" priority="69" operator="equal">
      <formula>"jan."</formula>
    </cfRule>
  </conditionalFormatting>
  <conditionalFormatting sqref="G9">
    <cfRule type="cellIs" dxfId="287" priority="67" operator="equal">
      <formula>"jan."</formula>
    </cfRule>
  </conditionalFormatting>
  <conditionalFormatting sqref="F9">
    <cfRule type="cellIs" dxfId="286" priority="65" operator="equal">
      <formula>"jan."</formula>
    </cfRule>
  </conditionalFormatting>
  <conditionalFormatting sqref="F9">
    <cfRule type="cellIs" dxfId="285" priority="64" operator="equal">
      <formula>"jan."</formula>
    </cfRule>
  </conditionalFormatting>
  <conditionalFormatting sqref="G9">
    <cfRule type="cellIs" dxfId="284" priority="62" operator="equal">
      <formula>"jan."</formula>
    </cfRule>
  </conditionalFormatting>
  <conditionalFormatting sqref="E9">
    <cfRule type="cellIs" dxfId="283" priority="60" operator="equal">
      <formula>"jan."</formula>
    </cfRule>
  </conditionalFormatting>
  <conditionalFormatting sqref="F9">
    <cfRule type="cellIs" dxfId="282" priority="58" operator="equal">
      <formula>"jan."</formula>
    </cfRule>
  </conditionalFormatting>
  <conditionalFormatting sqref="F9">
    <cfRule type="cellIs" dxfId="281" priority="56" operator="equal">
      <formula>"jan."</formula>
    </cfRule>
  </conditionalFormatting>
  <conditionalFormatting sqref="G9">
    <cfRule type="cellIs" dxfId="280" priority="55" operator="equal">
      <formula>"jan."</formula>
    </cfRule>
  </conditionalFormatting>
  <conditionalFormatting sqref="F9">
    <cfRule type="cellIs" dxfId="279" priority="54" operator="equal">
      <formula>"jan."</formula>
    </cfRule>
  </conditionalFormatting>
  <conditionalFormatting sqref="G9">
    <cfRule type="cellIs" dxfId="278" priority="53" operator="equal">
      <formula>"jan."</formula>
    </cfRule>
  </conditionalFormatting>
  <conditionalFormatting sqref="F9">
    <cfRule type="cellIs" dxfId="277" priority="51" operator="equal">
      <formula>"jan."</formula>
    </cfRule>
  </conditionalFormatting>
  <conditionalFormatting sqref="F9">
    <cfRule type="cellIs" dxfId="276" priority="49" operator="equal">
      <formula>"jan."</formula>
    </cfRule>
  </conditionalFormatting>
  <conditionalFormatting sqref="E9">
    <cfRule type="cellIs" dxfId="275" priority="48" operator="equal">
      <formula>"jan."</formula>
    </cfRule>
  </conditionalFormatting>
  <conditionalFormatting sqref="F9">
    <cfRule type="cellIs" dxfId="274" priority="46" operator="equal">
      <formula>"jan."</formula>
    </cfRule>
  </conditionalFormatting>
  <conditionalFormatting sqref="F9">
    <cfRule type="cellIs" dxfId="273" priority="44" operator="equal">
      <formula>"jan."</formula>
    </cfRule>
  </conditionalFormatting>
  <conditionalFormatting sqref="G9">
    <cfRule type="cellIs" dxfId="272" priority="42" operator="equal">
      <formula>"jan."</formula>
    </cfRule>
  </conditionalFormatting>
  <conditionalFormatting sqref="E9">
    <cfRule type="cellIs" dxfId="271" priority="40" operator="equal">
      <formula>"jan."</formula>
    </cfRule>
  </conditionalFormatting>
  <conditionalFormatting sqref="E9">
    <cfRule type="cellIs" dxfId="270" priority="39" operator="equal">
      <formula>"jan."</formula>
    </cfRule>
  </conditionalFormatting>
  <conditionalFormatting sqref="F9">
    <cfRule type="cellIs" dxfId="269" priority="38" operator="equal">
      <formula>"jan."</formula>
    </cfRule>
  </conditionalFormatting>
  <conditionalFormatting sqref="F9">
    <cfRule type="cellIs" dxfId="268" priority="36" operator="equal">
      <formula>"jan."</formula>
    </cfRule>
  </conditionalFormatting>
  <conditionalFormatting sqref="E9">
    <cfRule type="cellIs" dxfId="267" priority="34" operator="equal">
      <formula>"jan."</formula>
    </cfRule>
  </conditionalFormatting>
  <conditionalFormatting sqref="E9">
    <cfRule type="cellIs" dxfId="266" priority="32" operator="equal">
      <formula>"jan."</formula>
    </cfRule>
  </conditionalFormatting>
  <conditionalFormatting sqref="E9">
    <cfRule type="cellIs" dxfId="265" priority="31" operator="equal">
      <formula>"jan."</formula>
    </cfRule>
  </conditionalFormatting>
  <conditionalFormatting sqref="E9">
    <cfRule type="cellIs" dxfId="264" priority="30" operator="equal">
      <formula>"jan."</formula>
    </cfRule>
  </conditionalFormatting>
  <conditionalFormatting sqref="F9">
    <cfRule type="cellIs" dxfId="263" priority="29" operator="equal">
      <formula>"jan."</formula>
    </cfRule>
  </conditionalFormatting>
  <conditionalFormatting sqref="E9">
    <cfRule type="cellIs" dxfId="262" priority="28" operator="equal">
      <formula>"jan."</formula>
    </cfRule>
  </conditionalFormatting>
  <conditionalFormatting sqref="E9">
    <cfRule type="cellIs" dxfId="261" priority="27" operator="equal">
      <formula>"jan."</formula>
    </cfRule>
  </conditionalFormatting>
  <conditionalFormatting sqref="E9">
    <cfRule type="cellIs" dxfId="260" priority="26" operator="equal">
      <formula>"jan."</formula>
    </cfRule>
  </conditionalFormatting>
  <conditionalFormatting sqref="F9">
    <cfRule type="cellIs" dxfId="259" priority="25" operator="equal">
      <formula>"jan."</formula>
    </cfRule>
  </conditionalFormatting>
  <conditionalFormatting sqref="P9:Q9">
    <cfRule type="cellIs" dxfId="258" priority="11" operator="equal">
      <formula>"jan."</formula>
    </cfRule>
  </conditionalFormatting>
  <conditionalFormatting sqref="E9">
    <cfRule type="cellIs" dxfId="257" priority="23" operator="equal">
      <formula>"jan."</formula>
    </cfRule>
  </conditionalFormatting>
  <conditionalFormatting sqref="H9">
    <cfRule type="cellIs" dxfId="256" priority="21" operator="equal">
      <formula>"jan."</formula>
    </cfRule>
  </conditionalFormatting>
  <conditionalFormatting sqref="I9">
    <cfRule type="cellIs" dxfId="255" priority="20" operator="equal">
      <formula>"jan."</formula>
    </cfRule>
  </conditionalFormatting>
  <conditionalFormatting sqref="J9">
    <cfRule type="cellIs" dxfId="254" priority="19" operator="equal">
      <formula>"jan."</formula>
    </cfRule>
  </conditionalFormatting>
  <conditionalFormatting sqref="M9">
    <cfRule type="cellIs" dxfId="253" priority="18" operator="equal">
      <formula>"jan."</formula>
    </cfRule>
  </conditionalFormatting>
  <conditionalFormatting sqref="N9">
    <cfRule type="cellIs" dxfId="252" priority="17" operator="equal">
      <formula>"jan."</formula>
    </cfRule>
  </conditionalFormatting>
  <conditionalFormatting sqref="N9">
    <cfRule type="cellIs" dxfId="251" priority="16" operator="equal">
      <formula>"jan."</formula>
    </cfRule>
  </conditionalFormatting>
  <conditionalFormatting sqref="O9">
    <cfRule type="cellIs" dxfId="250" priority="15" operator="equal">
      <formula>"jan."</formula>
    </cfRule>
  </conditionalFormatting>
  <conditionalFormatting sqref="O9">
    <cfRule type="cellIs" dxfId="249" priority="14" operator="equal">
      <formula>"jan."</formula>
    </cfRule>
  </conditionalFormatting>
  <conditionalFormatting sqref="P9:Q9">
    <cfRule type="cellIs" dxfId="248" priority="13" operator="equal">
      <formula>"jan."</formula>
    </cfRule>
  </conditionalFormatting>
  <conditionalFormatting sqref="P9:Q9">
    <cfRule type="cellIs" dxfId="247" priority="12" operator="equal">
      <formula>"jan."</formula>
    </cfRule>
  </conditionalFormatting>
  <conditionalFormatting sqref="P9:Q9">
    <cfRule type="cellIs" dxfId="246" priority="10" operator="equal">
      <formula>"jan."</formula>
    </cfRule>
  </conditionalFormatting>
  <conditionalFormatting sqref="P9:Q9">
    <cfRule type="cellIs" dxfId="245" priority="9" operator="equal">
      <formula>"jan."</formula>
    </cfRule>
  </conditionalFormatting>
  <conditionalFormatting sqref="P9:Q9">
    <cfRule type="cellIs" dxfId="244" priority="8" operator="equal">
      <formula>"jan."</formula>
    </cfRule>
  </conditionalFormatting>
  <conditionalFormatting sqref="P9:Q9">
    <cfRule type="cellIs" dxfId="243" priority="7" operator="equal">
      <formula>"jan."</formula>
    </cfRule>
  </conditionalFormatting>
  <conditionalFormatting sqref="P9:Q9">
    <cfRule type="cellIs" dxfId="242" priority="6" operator="equal">
      <formula>"jan."</formula>
    </cfRule>
  </conditionalFormatting>
  <conditionalFormatting sqref="P9:Q9">
    <cfRule type="cellIs" dxfId="241" priority="5" operator="equal">
      <formula>"jan."</formula>
    </cfRule>
  </conditionalFormatting>
  <conditionalFormatting sqref="P9:Q9">
    <cfRule type="cellIs" dxfId="240" priority="4" operator="equal">
      <formula>"jan."</formula>
    </cfRule>
  </conditionalFormatting>
  <conditionalFormatting sqref="P9:Q9">
    <cfRule type="cellIs" dxfId="239" priority="3" operator="equal">
      <formula>"jan."</formula>
    </cfRule>
  </conditionalFormatting>
  <conditionalFormatting sqref="P9:Q9">
    <cfRule type="cellIs" dxfId="238" priority="2" operator="equal">
      <formula>"jan."</formula>
    </cfRule>
  </conditionalFormatting>
  <conditionalFormatting sqref="P9:Q9">
    <cfRule type="cellIs" dxfId="237" priority="1" operator="equal">
      <formula>"jan."</formula>
    </cfRule>
  </conditionalFormatting>
  <conditionalFormatting sqref="J9">
    <cfRule type="cellIs" dxfId="236" priority="3859" operator="equal">
      <formula>"jan."</formula>
    </cfRule>
  </conditionalFormatting>
  <conditionalFormatting sqref="J9">
    <cfRule type="cellIs" dxfId="235" priority="3608" operator="equal">
      <formula>"jan."</formula>
    </cfRule>
  </conditionalFormatting>
  <conditionalFormatting sqref="K9">
    <cfRule type="cellIs" dxfId="234" priority="3352" operator="equal">
      <formula>"jan."</formula>
    </cfRule>
  </conditionalFormatting>
  <conditionalFormatting sqref="J9">
    <cfRule type="cellIs" dxfId="233" priority="3223" operator="equal">
      <formula>"jan."</formula>
    </cfRule>
  </conditionalFormatting>
  <conditionalFormatting sqref="G9">
    <cfRule type="cellIs" dxfId="232" priority="3159" operator="equal">
      <formula>"jan."</formula>
    </cfRule>
  </conditionalFormatting>
  <conditionalFormatting sqref="H9">
    <cfRule type="cellIs" dxfId="231" priority="3128" operator="equal">
      <formula>"jan."</formula>
    </cfRule>
  </conditionalFormatting>
  <conditionalFormatting sqref="K9">
    <cfRule type="cellIs" dxfId="230" priority="3112" operator="equal">
      <formula>"jan."</formula>
    </cfRule>
  </conditionalFormatting>
  <conditionalFormatting sqref="I9">
    <cfRule type="cellIs" dxfId="229" priority="3104" operator="equal">
      <formula>"jan."</formula>
    </cfRule>
  </conditionalFormatting>
  <conditionalFormatting sqref="K9">
    <cfRule type="cellIs" dxfId="228" priority="3100" operator="equal">
      <formula>"jan."</formula>
    </cfRule>
  </conditionalFormatting>
  <conditionalFormatting sqref="I9">
    <cfRule type="cellIs" dxfId="227" priority="3098" operator="equal">
      <formula>"jan."</formula>
    </cfRule>
  </conditionalFormatting>
  <conditionalFormatting sqref="J9">
    <cfRule type="cellIs" dxfId="226" priority="3095" operator="equal">
      <formula>"jan."</formula>
    </cfRule>
  </conditionalFormatting>
  <conditionalFormatting sqref="I9">
    <cfRule type="cellIs" dxfId="225" priority="2840" operator="equal">
      <formula>"jan."</formula>
    </cfRule>
  </conditionalFormatting>
  <conditionalFormatting sqref="G9">
    <cfRule type="cellIs" dxfId="224" priority="2711" operator="equal">
      <formula>"jan."</formula>
    </cfRule>
  </conditionalFormatting>
  <conditionalFormatting sqref="G9">
    <cfRule type="cellIs" dxfId="223" priority="2647" operator="equal">
      <formula>"jan."</formula>
    </cfRule>
  </conditionalFormatting>
  <conditionalFormatting sqref="F9">
    <cfRule type="cellIs" dxfId="222" priority="2616" operator="equal">
      <formula>"jan."</formula>
    </cfRule>
  </conditionalFormatting>
  <conditionalFormatting sqref="J9">
    <cfRule type="cellIs" dxfId="221" priority="2600" operator="equal">
      <formula>"jan."</formula>
    </cfRule>
  </conditionalFormatting>
  <conditionalFormatting sqref="J9">
    <cfRule type="cellIs" dxfId="220" priority="2592" operator="equal">
      <formula>"jan."</formula>
    </cfRule>
  </conditionalFormatting>
  <conditionalFormatting sqref="I9">
    <cfRule type="cellIs" dxfId="219" priority="2588" operator="equal">
      <formula>"jan."</formula>
    </cfRule>
  </conditionalFormatting>
  <conditionalFormatting sqref="I9">
    <cfRule type="cellIs" dxfId="218" priority="2586" operator="equal">
      <formula>"jan."</formula>
    </cfRule>
  </conditionalFormatting>
  <conditionalFormatting sqref="G9">
    <cfRule type="cellIs" dxfId="217" priority="2583" operator="equal">
      <formula>"jan."</formula>
    </cfRule>
  </conditionalFormatting>
  <conditionalFormatting sqref="I9">
    <cfRule type="cellIs" dxfId="216" priority="2455" operator="equal">
      <formula>"jan."</formula>
    </cfRule>
  </conditionalFormatting>
  <conditionalFormatting sqref="H9">
    <cfRule type="cellIs" dxfId="215" priority="2391" operator="equal">
      <formula>"jan."</formula>
    </cfRule>
  </conditionalFormatting>
  <conditionalFormatting sqref="J9">
    <cfRule type="cellIs" dxfId="214" priority="2360" operator="equal">
      <formula>"jan."</formula>
    </cfRule>
  </conditionalFormatting>
  <conditionalFormatting sqref="J9">
    <cfRule type="cellIs" dxfId="213" priority="2344" operator="equal">
      <formula>"jan."</formula>
    </cfRule>
  </conditionalFormatting>
  <conditionalFormatting sqref="I9">
    <cfRule type="cellIs" dxfId="212" priority="2336" operator="equal">
      <formula>"jan."</formula>
    </cfRule>
  </conditionalFormatting>
  <conditionalFormatting sqref="J9">
    <cfRule type="cellIs" dxfId="211" priority="2332" operator="equal">
      <formula>"jan."</formula>
    </cfRule>
  </conditionalFormatting>
  <conditionalFormatting sqref="J9">
    <cfRule type="cellIs" dxfId="210" priority="2330" operator="equal">
      <formula>"jan."</formula>
    </cfRule>
  </conditionalFormatting>
  <conditionalFormatting sqref="H9">
    <cfRule type="cellIs" dxfId="209" priority="2327" operator="equal">
      <formula>"jan."</formula>
    </cfRule>
  </conditionalFormatting>
  <conditionalFormatting sqref="J9">
    <cfRule type="cellIs" dxfId="208" priority="2262" operator="equal">
      <formula>"jan."</formula>
    </cfRule>
  </conditionalFormatting>
  <conditionalFormatting sqref="I9">
    <cfRule type="cellIs" dxfId="207" priority="2231" operator="equal">
      <formula>"jan."</formula>
    </cfRule>
  </conditionalFormatting>
  <conditionalFormatting sqref="J9">
    <cfRule type="cellIs" dxfId="206" priority="2215" operator="equal">
      <formula>"jan."</formula>
    </cfRule>
  </conditionalFormatting>
  <conditionalFormatting sqref="I9">
    <cfRule type="cellIs" dxfId="205" priority="2207" operator="equal">
      <formula>"jan."</formula>
    </cfRule>
  </conditionalFormatting>
  <conditionalFormatting sqref="H9">
    <cfRule type="cellIs" dxfId="204" priority="2203" operator="equal">
      <formula>"jan."</formula>
    </cfRule>
  </conditionalFormatting>
  <conditionalFormatting sqref="G9">
    <cfRule type="cellIs" dxfId="203" priority="2201" operator="equal">
      <formula>"jan."</formula>
    </cfRule>
  </conditionalFormatting>
  <conditionalFormatting sqref="H9">
    <cfRule type="cellIs" dxfId="202" priority="2198" operator="equal">
      <formula>"jan."</formula>
    </cfRule>
  </conditionalFormatting>
  <conditionalFormatting sqref="G9">
    <cfRule type="cellIs" dxfId="201" priority="2167" operator="equal">
      <formula>"jan."</formula>
    </cfRule>
  </conditionalFormatting>
  <conditionalFormatting sqref="F9">
    <cfRule type="cellIs" dxfId="200" priority="2151" operator="equal">
      <formula>"jan."</formula>
    </cfRule>
  </conditionalFormatting>
  <conditionalFormatting sqref="H9">
    <cfRule type="cellIs" dxfId="199" priority="2143" operator="equal">
      <formula>"jan."</formula>
    </cfRule>
  </conditionalFormatting>
  <conditionalFormatting sqref="G9">
    <cfRule type="cellIs" dxfId="198" priority="2139" operator="equal">
      <formula>"jan."</formula>
    </cfRule>
  </conditionalFormatting>
  <conditionalFormatting sqref="G9">
    <cfRule type="cellIs" dxfId="197" priority="2137" operator="equal">
      <formula>"jan."</formula>
    </cfRule>
  </conditionalFormatting>
  <conditionalFormatting sqref="F9">
    <cfRule type="cellIs" dxfId="196" priority="2134" operator="equal">
      <formula>"jan."</formula>
    </cfRule>
  </conditionalFormatting>
  <conditionalFormatting sqref="E9">
    <cfRule type="cellIs" dxfId="195" priority="2120" operator="equal">
      <formula>"jan."</formula>
    </cfRule>
  </conditionalFormatting>
  <conditionalFormatting sqref="I9">
    <cfRule type="cellIs" dxfId="194" priority="2112" operator="equal">
      <formula>"jan."</formula>
    </cfRule>
  </conditionalFormatting>
  <conditionalFormatting sqref="I9">
    <cfRule type="cellIs" dxfId="193" priority="2108" operator="equal">
      <formula>"jan."</formula>
    </cfRule>
  </conditionalFormatting>
  <conditionalFormatting sqref="I9">
    <cfRule type="cellIs" dxfId="192" priority="2106" operator="equal">
      <formula>"jan."</formula>
    </cfRule>
  </conditionalFormatting>
  <conditionalFormatting sqref="G9">
    <cfRule type="cellIs" dxfId="191" priority="2103" operator="equal">
      <formula>"jan."</formula>
    </cfRule>
  </conditionalFormatting>
  <conditionalFormatting sqref="I9">
    <cfRule type="cellIs" dxfId="190" priority="2096" operator="equal">
      <formula>"jan."</formula>
    </cfRule>
  </conditionalFormatting>
  <conditionalFormatting sqref="H9">
    <cfRule type="cellIs" dxfId="189" priority="2092" operator="equal">
      <formula>"jan."</formula>
    </cfRule>
  </conditionalFormatting>
  <conditionalFormatting sqref="H9">
    <cfRule type="cellIs" dxfId="188" priority="2090" operator="equal">
      <formula>"jan."</formula>
    </cfRule>
  </conditionalFormatting>
  <conditionalFormatting sqref="F9">
    <cfRule type="cellIs" dxfId="187" priority="2087" operator="equal">
      <formula>"jan."</formula>
    </cfRule>
  </conditionalFormatting>
  <conditionalFormatting sqref="I9">
    <cfRule type="cellIs" dxfId="186" priority="2084" operator="equal">
      <formula>"jan."</formula>
    </cfRule>
  </conditionalFormatting>
  <conditionalFormatting sqref="I9">
    <cfRule type="cellIs" dxfId="185" priority="2082" operator="equal">
      <formula>"jan."</formula>
    </cfRule>
  </conditionalFormatting>
  <conditionalFormatting sqref="G9">
    <cfRule type="cellIs" dxfId="184" priority="2079" operator="equal">
      <formula>"jan."</formula>
    </cfRule>
  </conditionalFormatting>
  <conditionalFormatting sqref="J9">
    <cfRule type="cellIs" dxfId="183" priority="2077" operator="equal">
      <formula>"jan."</formula>
    </cfRule>
  </conditionalFormatting>
  <conditionalFormatting sqref="G9">
    <cfRule type="cellIs" dxfId="182" priority="2075" operator="equal">
      <formula>"jan."</formula>
    </cfRule>
  </conditionalFormatting>
  <conditionalFormatting sqref="G9">
    <cfRule type="cellIs" dxfId="181" priority="2073" operator="equal">
      <formula>"jan."</formula>
    </cfRule>
  </conditionalFormatting>
  <conditionalFormatting sqref="H9">
    <cfRule type="cellIs" dxfId="180" priority="2066" operator="equal">
      <formula>"jan."</formula>
    </cfRule>
  </conditionalFormatting>
  <conditionalFormatting sqref="I9">
    <cfRule type="cellIs" dxfId="179" priority="1815" operator="equal">
      <formula>"jan."</formula>
    </cfRule>
  </conditionalFormatting>
  <conditionalFormatting sqref="I9">
    <cfRule type="cellIs" dxfId="178" priority="1687" operator="equal">
      <formula>"jan."</formula>
    </cfRule>
  </conditionalFormatting>
  <conditionalFormatting sqref="J9">
    <cfRule type="cellIs" dxfId="177" priority="1623" operator="equal">
      <formula>"jan."</formula>
    </cfRule>
  </conditionalFormatting>
  <conditionalFormatting sqref="H9">
    <cfRule type="cellIs" dxfId="176" priority="1592" operator="equal">
      <formula>"jan."</formula>
    </cfRule>
  </conditionalFormatting>
  <conditionalFormatting sqref="G9">
    <cfRule type="cellIs" dxfId="175" priority="1576" operator="equal">
      <formula>"jan."</formula>
    </cfRule>
  </conditionalFormatting>
  <conditionalFormatting sqref="I9">
    <cfRule type="cellIs" dxfId="174" priority="1568" operator="equal">
      <formula>"jan."</formula>
    </cfRule>
  </conditionalFormatting>
  <conditionalFormatting sqref="I9">
    <cfRule type="cellIs" dxfId="173" priority="1564" operator="equal">
      <formula>"jan."</formula>
    </cfRule>
  </conditionalFormatting>
  <conditionalFormatting sqref="I9">
    <cfRule type="cellIs" dxfId="172" priority="1562" operator="equal">
      <formula>"jan."</formula>
    </cfRule>
  </conditionalFormatting>
  <conditionalFormatting sqref="G9">
    <cfRule type="cellIs" dxfId="171" priority="1559" operator="equal">
      <formula>"jan."</formula>
    </cfRule>
  </conditionalFormatting>
  <conditionalFormatting sqref="H9">
    <cfRule type="cellIs" dxfId="170" priority="1431" operator="equal">
      <formula>"jan."</formula>
    </cfRule>
  </conditionalFormatting>
  <conditionalFormatting sqref="J9">
    <cfRule type="cellIs" dxfId="169" priority="1367" operator="equal">
      <formula>"jan."</formula>
    </cfRule>
  </conditionalFormatting>
  <conditionalFormatting sqref="H9">
    <cfRule type="cellIs" dxfId="168" priority="1336" operator="equal">
      <formula>"jan."</formula>
    </cfRule>
  </conditionalFormatting>
  <conditionalFormatting sqref="I9">
    <cfRule type="cellIs" dxfId="167" priority="1320" operator="equal">
      <formula>"jan."</formula>
    </cfRule>
  </conditionalFormatting>
  <conditionalFormatting sqref="I9">
    <cfRule type="cellIs" dxfId="166" priority="1312" operator="equal">
      <formula>"jan."</formula>
    </cfRule>
  </conditionalFormatting>
  <conditionalFormatting sqref="I9">
    <cfRule type="cellIs" dxfId="165" priority="1308" operator="equal">
      <formula>"jan."</formula>
    </cfRule>
  </conditionalFormatting>
  <conditionalFormatting sqref="I9">
    <cfRule type="cellIs" dxfId="164" priority="1306" operator="equal">
      <formula>"jan."</formula>
    </cfRule>
  </conditionalFormatting>
  <conditionalFormatting sqref="G9">
    <cfRule type="cellIs" dxfId="163" priority="1303" operator="equal">
      <formula>"jan."</formula>
    </cfRule>
  </conditionalFormatting>
  <conditionalFormatting sqref="J9">
    <cfRule type="cellIs" dxfId="162" priority="1238" operator="equal">
      <formula>"jan."</formula>
    </cfRule>
  </conditionalFormatting>
  <conditionalFormatting sqref="G9">
    <cfRule type="cellIs" dxfId="161" priority="1207" operator="equal">
      <formula>"jan."</formula>
    </cfRule>
  </conditionalFormatting>
  <conditionalFormatting sqref="H9">
    <cfRule type="cellIs" dxfId="160" priority="1191" operator="equal">
      <formula>"jan."</formula>
    </cfRule>
  </conditionalFormatting>
  <conditionalFormatting sqref="H9">
    <cfRule type="cellIs" dxfId="159" priority="1183" operator="equal">
      <formula>"jan."</formula>
    </cfRule>
  </conditionalFormatting>
  <conditionalFormatting sqref="H9">
    <cfRule type="cellIs" dxfId="158" priority="1179" operator="equal">
      <formula>"jan."</formula>
    </cfRule>
  </conditionalFormatting>
  <conditionalFormatting sqref="G9">
    <cfRule type="cellIs" dxfId="157" priority="1177" operator="equal">
      <formula>"jan."</formula>
    </cfRule>
  </conditionalFormatting>
  <conditionalFormatting sqref="F9">
    <cfRule type="cellIs" dxfId="156" priority="1174" operator="equal">
      <formula>"jan."</formula>
    </cfRule>
  </conditionalFormatting>
  <conditionalFormatting sqref="E9">
    <cfRule type="cellIs" dxfId="155" priority="1143" operator="equal">
      <formula>"jan."</formula>
    </cfRule>
  </conditionalFormatting>
  <conditionalFormatting sqref="I9">
    <cfRule type="cellIs" dxfId="154" priority="1127" operator="equal">
      <formula>"jan."</formula>
    </cfRule>
  </conditionalFormatting>
  <conditionalFormatting sqref="I9">
    <cfRule type="cellIs" dxfId="153" priority="1119" operator="equal">
      <formula>"jan."</formula>
    </cfRule>
  </conditionalFormatting>
  <conditionalFormatting sqref="H9">
    <cfRule type="cellIs" dxfId="152" priority="1115" operator="equal">
      <formula>"jan."</formula>
    </cfRule>
  </conditionalFormatting>
  <conditionalFormatting sqref="H9">
    <cfRule type="cellIs" dxfId="151" priority="1113" operator="equal">
      <formula>"jan."</formula>
    </cfRule>
  </conditionalFormatting>
  <conditionalFormatting sqref="F9">
    <cfRule type="cellIs" dxfId="150" priority="1110" operator="equal">
      <formula>"jan."</formula>
    </cfRule>
  </conditionalFormatting>
  <conditionalFormatting sqref="G9">
    <cfRule type="cellIs" dxfId="149" priority="1096" operator="equal">
      <formula>"jan."</formula>
    </cfRule>
  </conditionalFormatting>
  <conditionalFormatting sqref="G9">
    <cfRule type="cellIs" dxfId="148" priority="1088" operator="equal">
      <formula>"jan."</formula>
    </cfRule>
  </conditionalFormatting>
  <conditionalFormatting sqref="I9">
    <cfRule type="cellIs" dxfId="147" priority="1084" operator="equal">
      <formula>"jan."</formula>
    </cfRule>
  </conditionalFormatting>
  <conditionalFormatting sqref="F9">
    <cfRule type="cellIs" dxfId="146" priority="1082" operator="equal">
      <formula>"jan."</formula>
    </cfRule>
  </conditionalFormatting>
  <conditionalFormatting sqref="G9">
    <cfRule type="cellIs" dxfId="145" priority="1079" operator="equal">
      <formula>"jan."</formula>
    </cfRule>
  </conditionalFormatting>
  <conditionalFormatting sqref="I9">
    <cfRule type="cellIs" dxfId="144" priority="1072" operator="equal">
      <formula>"jan."</formula>
    </cfRule>
  </conditionalFormatting>
  <conditionalFormatting sqref="G9">
    <cfRule type="cellIs" dxfId="143" priority="1068" operator="equal">
      <formula>"jan."</formula>
    </cfRule>
  </conditionalFormatting>
  <conditionalFormatting sqref="G9">
    <cfRule type="cellIs" dxfId="142" priority="1066" operator="equal">
      <formula>"jan."</formula>
    </cfRule>
  </conditionalFormatting>
  <conditionalFormatting sqref="G9">
    <cfRule type="cellIs" dxfId="141" priority="1063" operator="equal">
      <formula>"jan."</formula>
    </cfRule>
  </conditionalFormatting>
  <conditionalFormatting sqref="G9">
    <cfRule type="cellIs" dxfId="140" priority="1060" operator="equal">
      <formula>"jan."</formula>
    </cfRule>
  </conditionalFormatting>
  <conditionalFormatting sqref="G9">
    <cfRule type="cellIs" dxfId="139" priority="1058" operator="equal">
      <formula>"jan."</formula>
    </cfRule>
  </conditionalFormatting>
  <conditionalFormatting sqref="G9">
    <cfRule type="cellIs" dxfId="138" priority="1055" operator="equal">
      <formula>"jan."</formula>
    </cfRule>
  </conditionalFormatting>
  <conditionalFormatting sqref="G9">
    <cfRule type="cellIs" dxfId="137" priority="1053" operator="equal">
      <formula>"jan."</formula>
    </cfRule>
  </conditionalFormatting>
  <conditionalFormatting sqref="G9">
    <cfRule type="cellIs" dxfId="136" priority="1051" operator="equal">
      <formula>"jan."</formula>
    </cfRule>
  </conditionalFormatting>
  <conditionalFormatting sqref="G9">
    <cfRule type="cellIs" dxfId="135" priority="1049" operator="equal">
      <formula>"jan."</formula>
    </cfRule>
  </conditionalFormatting>
  <conditionalFormatting sqref="G9">
    <cfRule type="cellIs" dxfId="134" priority="919" operator="equal">
      <formula>"jan."</formula>
    </cfRule>
  </conditionalFormatting>
  <conditionalFormatting sqref="G9">
    <cfRule type="cellIs" dxfId="133" priority="855" operator="equal">
      <formula>"jan."</formula>
    </cfRule>
  </conditionalFormatting>
  <conditionalFormatting sqref="G9">
    <cfRule type="cellIs" dxfId="132" priority="824" operator="equal">
      <formula>"jan."</formula>
    </cfRule>
  </conditionalFormatting>
  <conditionalFormatting sqref="G9">
    <cfRule type="cellIs" dxfId="131" priority="808" operator="equal">
      <formula>"jan."</formula>
    </cfRule>
  </conditionalFormatting>
  <conditionalFormatting sqref="G9">
    <cfRule type="cellIs" dxfId="130" priority="800" operator="equal">
      <formula>"jan."</formula>
    </cfRule>
  </conditionalFormatting>
  <conditionalFormatting sqref="F9">
    <cfRule type="cellIs" dxfId="129" priority="796" operator="equal">
      <formula>"jan."</formula>
    </cfRule>
  </conditionalFormatting>
  <conditionalFormatting sqref="I9">
    <cfRule type="cellIs" dxfId="128" priority="794" operator="equal">
      <formula>"jan."</formula>
    </cfRule>
  </conditionalFormatting>
  <conditionalFormatting sqref="G9">
    <cfRule type="cellIs" dxfId="127" priority="791" operator="equal">
      <formula>"jan."</formula>
    </cfRule>
  </conditionalFormatting>
  <conditionalFormatting sqref="G9">
    <cfRule type="cellIs" dxfId="126" priority="726" operator="equal">
      <formula>"jan."</formula>
    </cfRule>
  </conditionalFormatting>
  <conditionalFormatting sqref="F9">
    <cfRule type="cellIs" dxfId="125" priority="695" operator="equal">
      <formula>"jan."</formula>
    </cfRule>
  </conditionalFormatting>
  <conditionalFormatting sqref="H9">
    <cfRule type="cellIs" dxfId="124" priority="679" operator="equal">
      <formula>"jan."</formula>
    </cfRule>
  </conditionalFormatting>
  <conditionalFormatting sqref="F9">
    <cfRule type="cellIs" dxfId="123" priority="671" operator="equal">
      <formula>"jan."</formula>
    </cfRule>
  </conditionalFormatting>
  <conditionalFormatting sqref="G9">
    <cfRule type="cellIs" dxfId="122" priority="667" operator="equal">
      <formula>"jan."</formula>
    </cfRule>
  </conditionalFormatting>
  <conditionalFormatting sqref="K9">
    <cfRule type="cellIs" dxfId="121" priority="665" operator="equal">
      <formula>"jan."</formula>
    </cfRule>
  </conditionalFormatting>
  <conditionalFormatting sqref="I9">
    <cfRule type="cellIs" dxfId="120" priority="662" operator="equal">
      <formula>"jan."</formula>
    </cfRule>
  </conditionalFormatting>
  <conditionalFormatting sqref="H9">
    <cfRule type="cellIs" dxfId="119" priority="631" operator="equal">
      <formula>"jan."</formula>
    </cfRule>
  </conditionalFormatting>
  <conditionalFormatting sqref="G9">
    <cfRule type="cellIs" dxfId="118" priority="615" operator="equal">
      <formula>"jan."</formula>
    </cfRule>
  </conditionalFormatting>
  <conditionalFormatting sqref="F9">
    <cfRule type="cellIs" dxfId="117" priority="607" operator="equal">
      <formula>"jan."</formula>
    </cfRule>
  </conditionalFormatting>
  <conditionalFormatting sqref="F9">
    <cfRule type="cellIs" dxfId="116" priority="603" operator="equal">
      <formula>"jan."</formula>
    </cfRule>
  </conditionalFormatting>
  <conditionalFormatting sqref="I9">
    <cfRule type="cellIs" dxfId="115" priority="601" operator="equal">
      <formula>"jan."</formula>
    </cfRule>
  </conditionalFormatting>
  <conditionalFormatting sqref="H9">
    <cfRule type="cellIs" dxfId="114" priority="598" operator="equal">
      <formula>"jan."</formula>
    </cfRule>
  </conditionalFormatting>
  <conditionalFormatting sqref="H9">
    <cfRule type="cellIs" dxfId="113" priority="584" operator="equal">
      <formula>"jan."</formula>
    </cfRule>
  </conditionalFormatting>
  <conditionalFormatting sqref="G9">
    <cfRule type="cellIs" dxfId="112" priority="576" operator="equal">
      <formula>"jan."</formula>
    </cfRule>
  </conditionalFormatting>
  <conditionalFormatting sqref="H9">
    <cfRule type="cellIs" dxfId="111" priority="572" operator="equal">
      <formula>"jan."</formula>
    </cfRule>
  </conditionalFormatting>
  <conditionalFormatting sqref="G9">
    <cfRule type="cellIs" dxfId="110" priority="570" operator="equal">
      <formula>"jan."</formula>
    </cfRule>
  </conditionalFormatting>
  <conditionalFormatting sqref="H9">
    <cfRule type="cellIs" dxfId="109" priority="567" operator="equal">
      <formula>"jan."</formula>
    </cfRule>
  </conditionalFormatting>
  <conditionalFormatting sqref="F9">
    <cfRule type="cellIs" dxfId="108" priority="560" operator="equal">
      <formula>"jan."</formula>
    </cfRule>
  </conditionalFormatting>
  <conditionalFormatting sqref="G9">
    <cfRule type="cellIs" dxfId="107" priority="556" operator="equal">
      <formula>"jan."</formula>
    </cfRule>
  </conditionalFormatting>
  <conditionalFormatting sqref="G9">
    <cfRule type="cellIs" dxfId="106" priority="554" operator="equal">
      <formula>"jan."</formula>
    </cfRule>
  </conditionalFormatting>
  <conditionalFormatting sqref="F9">
    <cfRule type="cellIs" dxfId="105" priority="551" operator="equal">
      <formula>"jan."</formula>
    </cfRule>
  </conditionalFormatting>
  <conditionalFormatting sqref="F9">
    <cfRule type="cellIs" dxfId="104" priority="548" operator="equal">
      <formula>"jan."</formula>
    </cfRule>
  </conditionalFormatting>
  <conditionalFormatting sqref="E9">
    <cfRule type="cellIs" dxfId="103" priority="546" operator="equal">
      <formula>"jan."</formula>
    </cfRule>
  </conditionalFormatting>
  <conditionalFormatting sqref="I9">
    <cfRule type="cellIs" dxfId="102" priority="543" operator="equal">
      <formula>"jan."</formula>
    </cfRule>
  </conditionalFormatting>
  <conditionalFormatting sqref="I9">
    <cfRule type="cellIs" dxfId="101" priority="541" operator="equal">
      <formula>"jan."</formula>
    </cfRule>
  </conditionalFormatting>
  <conditionalFormatting sqref="I9">
    <cfRule type="cellIs" dxfId="100" priority="539" operator="equal">
      <formula>"jan."</formula>
    </cfRule>
  </conditionalFormatting>
  <conditionalFormatting sqref="H9">
    <cfRule type="cellIs" dxfId="99" priority="537" operator="equal">
      <formula>"jan."</formula>
    </cfRule>
  </conditionalFormatting>
  <conditionalFormatting sqref="G9">
    <cfRule type="cellIs" dxfId="98" priority="470" operator="equal">
      <formula>"jan."</formula>
    </cfRule>
  </conditionalFormatting>
  <conditionalFormatting sqref="I9">
    <cfRule type="cellIs" dxfId="97" priority="439" operator="equal">
      <formula>"jan."</formula>
    </cfRule>
  </conditionalFormatting>
  <conditionalFormatting sqref="H9">
    <cfRule type="cellIs" dxfId="96" priority="423" operator="equal">
      <formula>"jan."</formula>
    </cfRule>
  </conditionalFormatting>
  <conditionalFormatting sqref="H9">
    <cfRule type="cellIs" dxfId="95" priority="415" operator="equal">
      <formula>"jan."</formula>
    </cfRule>
  </conditionalFormatting>
  <conditionalFormatting sqref="H9">
    <cfRule type="cellIs" dxfId="94" priority="411" operator="equal">
      <formula>"jan."</formula>
    </cfRule>
  </conditionalFormatting>
  <conditionalFormatting sqref="H9">
    <cfRule type="cellIs" dxfId="93" priority="409" operator="equal">
      <formula>"jan."</formula>
    </cfRule>
  </conditionalFormatting>
  <conditionalFormatting sqref="I9">
    <cfRule type="cellIs" dxfId="92" priority="406" operator="equal">
      <formula>"jan."</formula>
    </cfRule>
  </conditionalFormatting>
  <conditionalFormatting sqref="H9">
    <cfRule type="cellIs" dxfId="91" priority="375" operator="equal">
      <formula>"jan."</formula>
    </cfRule>
  </conditionalFormatting>
  <conditionalFormatting sqref="H9">
    <cfRule type="cellIs" dxfId="90" priority="359" operator="equal">
      <formula>"jan."</formula>
    </cfRule>
  </conditionalFormatting>
  <conditionalFormatting sqref="G9">
    <cfRule type="cellIs" dxfId="89" priority="351" operator="equal">
      <formula>"jan."</formula>
    </cfRule>
  </conditionalFormatting>
  <conditionalFormatting sqref="G9">
    <cfRule type="cellIs" dxfId="88" priority="347" operator="equal">
      <formula>"jan."</formula>
    </cfRule>
  </conditionalFormatting>
  <conditionalFormatting sqref="H9">
    <cfRule type="cellIs" dxfId="87" priority="345" operator="equal">
      <formula>"jan."</formula>
    </cfRule>
  </conditionalFormatting>
  <conditionalFormatting sqref="H9">
    <cfRule type="cellIs" dxfId="86" priority="342" operator="equal">
      <formula>"jan."</formula>
    </cfRule>
  </conditionalFormatting>
  <conditionalFormatting sqref="F9">
    <cfRule type="cellIs" dxfId="85" priority="328" operator="equal">
      <formula>"jan."</formula>
    </cfRule>
  </conditionalFormatting>
  <conditionalFormatting sqref="F9">
    <cfRule type="cellIs" dxfId="84" priority="320" operator="equal">
      <formula>"jan."</formula>
    </cfRule>
  </conditionalFormatting>
  <conditionalFormatting sqref="I9">
    <cfRule type="cellIs" dxfId="83" priority="316" operator="equal">
      <formula>"jan."</formula>
    </cfRule>
  </conditionalFormatting>
  <conditionalFormatting sqref="I9">
    <cfRule type="cellIs" dxfId="82" priority="314" operator="equal">
      <formula>"jan."</formula>
    </cfRule>
  </conditionalFormatting>
  <conditionalFormatting sqref="G9">
    <cfRule type="cellIs" dxfId="81" priority="311" operator="equal">
      <formula>"jan."</formula>
    </cfRule>
  </conditionalFormatting>
  <conditionalFormatting sqref="F9">
    <cfRule type="cellIs" dxfId="80" priority="304" operator="equal">
      <formula>"jan."</formula>
    </cfRule>
  </conditionalFormatting>
  <conditionalFormatting sqref="G9">
    <cfRule type="cellIs" dxfId="79" priority="300" operator="equal">
      <formula>"jan."</formula>
    </cfRule>
  </conditionalFormatting>
  <conditionalFormatting sqref="G9">
    <cfRule type="cellIs" dxfId="78" priority="298" operator="equal">
      <formula>"jan."</formula>
    </cfRule>
  </conditionalFormatting>
  <conditionalFormatting sqref="G9">
    <cfRule type="cellIs" dxfId="77" priority="295" operator="equal">
      <formula>"jan."</formula>
    </cfRule>
  </conditionalFormatting>
  <conditionalFormatting sqref="F9">
    <cfRule type="cellIs" dxfId="76" priority="292" operator="equal">
      <formula>"jan."</formula>
    </cfRule>
  </conditionalFormatting>
  <conditionalFormatting sqref="F9">
    <cfRule type="cellIs" dxfId="75" priority="290" operator="equal">
      <formula>"jan."</formula>
    </cfRule>
  </conditionalFormatting>
  <conditionalFormatting sqref="H9">
    <cfRule type="cellIs" dxfId="74" priority="287" operator="equal">
      <formula>"jan."</formula>
    </cfRule>
  </conditionalFormatting>
  <conditionalFormatting sqref="G9">
    <cfRule type="cellIs" dxfId="73" priority="285" operator="equal">
      <formula>"jan."</formula>
    </cfRule>
  </conditionalFormatting>
  <conditionalFormatting sqref="G9">
    <cfRule type="cellIs" dxfId="72" priority="283" operator="equal">
      <formula>"jan."</formula>
    </cfRule>
  </conditionalFormatting>
  <conditionalFormatting sqref="F9">
    <cfRule type="cellIs" dxfId="71" priority="281" operator="equal">
      <formula>"jan."</formula>
    </cfRule>
  </conditionalFormatting>
  <conditionalFormatting sqref="H9">
    <cfRule type="cellIs" dxfId="70" priority="246" operator="equal">
      <formula>"jan."</formula>
    </cfRule>
  </conditionalFormatting>
  <conditionalFormatting sqref="F9">
    <cfRule type="cellIs" dxfId="69" priority="230" operator="equal">
      <formula>"jan."</formula>
    </cfRule>
  </conditionalFormatting>
  <conditionalFormatting sqref="G9">
    <cfRule type="cellIs" dxfId="68" priority="222" operator="equal">
      <formula>"jan."</formula>
    </cfRule>
  </conditionalFormatting>
  <conditionalFormatting sqref="E9">
    <cfRule type="cellIs" dxfId="67" priority="218" operator="equal">
      <formula>"jan."</formula>
    </cfRule>
  </conditionalFormatting>
  <conditionalFormatting sqref="E9">
    <cfRule type="cellIs" dxfId="66" priority="216" operator="equal">
      <formula>"jan."</formula>
    </cfRule>
  </conditionalFormatting>
  <conditionalFormatting sqref="F9">
    <cfRule type="cellIs" dxfId="65" priority="213" operator="equal">
      <formula>"jan."</formula>
    </cfRule>
  </conditionalFormatting>
  <conditionalFormatting sqref="G9">
    <cfRule type="cellIs" dxfId="64" priority="199" operator="equal">
      <formula>"jan."</formula>
    </cfRule>
  </conditionalFormatting>
  <conditionalFormatting sqref="G9">
    <cfRule type="cellIs" dxfId="63" priority="191" operator="equal">
      <formula>"jan."</formula>
    </cfRule>
  </conditionalFormatting>
  <conditionalFormatting sqref="I9">
    <cfRule type="cellIs" dxfId="62" priority="187" operator="equal">
      <formula>"jan."</formula>
    </cfRule>
  </conditionalFormatting>
  <conditionalFormatting sqref="F9">
    <cfRule type="cellIs" dxfId="61" priority="185" operator="equal">
      <formula>"jan."</formula>
    </cfRule>
  </conditionalFormatting>
  <conditionalFormatting sqref="G9">
    <cfRule type="cellIs" dxfId="60" priority="182" operator="equal">
      <formula>"jan."</formula>
    </cfRule>
  </conditionalFormatting>
  <conditionalFormatting sqref="H9">
    <cfRule type="cellIs" dxfId="59" priority="175" operator="equal">
      <formula>"jan."</formula>
    </cfRule>
  </conditionalFormatting>
  <conditionalFormatting sqref="G9">
    <cfRule type="cellIs" dxfId="58" priority="171" operator="equal">
      <formula>"jan."</formula>
    </cfRule>
  </conditionalFormatting>
  <conditionalFormatting sqref="G9">
    <cfRule type="cellIs" dxfId="57" priority="169" operator="equal">
      <formula>"jan."</formula>
    </cfRule>
  </conditionalFormatting>
  <conditionalFormatting sqref="F9">
    <cfRule type="cellIs" dxfId="56" priority="166" operator="equal">
      <formula>"jan."</formula>
    </cfRule>
  </conditionalFormatting>
  <conditionalFormatting sqref="F9">
    <cfRule type="cellIs" dxfId="55" priority="163" operator="equal">
      <formula>"jan."</formula>
    </cfRule>
  </conditionalFormatting>
  <conditionalFormatting sqref="F9">
    <cfRule type="cellIs" dxfId="54" priority="161" operator="equal">
      <formula>"jan."</formula>
    </cfRule>
  </conditionalFormatting>
  <conditionalFormatting sqref="H9">
    <cfRule type="cellIs" dxfId="53" priority="158" operator="equal">
      <formula>"jan."</formula>
    </cfRule>
  </conditionalFormatting>
  <conditionalFormatting sqref="F9">
    <cfRule type="cellIs" dxfId="52" priority="156" operator="equal">
      <formula>"jan."</formula>
    </cfRule>
  </conditionalFormatting>
  <conditionalFormatting sqref="E9">
    <cfRule type="cellIs" dxfId="51" priority="154" operator="equal">
      <formula>"jan."</formula>
    </cfRule>
  </conditionalFormatting>
  <conditionalFormatting sqref="H9">
    <cfRule type="cellIs" dxfId="50" priority="152" operator="equal">
      <formula>"jan."</formula>
    </cfRule>
  </conditionalFormatting>
  <conditionalFormatting sqref="F9">
    <cfRule type="cellIs" dxfId="49" priority="135" operator="equal">
      <formula>"jan."</formula>
    </cfRule>
  </conditionalFormatting>
  <conditionalFormatting sqref="G9">
    <cfRule type="cellIs" dxfId="48" priority="127" operator="equal">
      <formula>"jan."</formula>
    </cfRule>
  </conditionalFormatting>
  <conditionalFormatting sqref="F9">
    <cfRule type="cellIs" dxfId="47" priority="123" operator="equal">
      <formula>"jan."</formula>
    </cfRule>
  </conditionalFormatting>
  <conditionalFormatting sqref="F9">
    <cfRule type="cellIs" dxfId="46" priority="121" operator="equal">
      <formula>"jan."</formula>
    </cfRule>
  </conditionalFormatting>
  <conditionalFormatting sqref="F9">
    <cfRule type="cellIs" dxfId="45" priority="118" operator="equal">
      <formula>"jan."</formula>
    </cfRule>
  </conditionalFormatting>
  <conditionalFormatting sqref="E9">
    <cfRule type="cellIs" dxfId="44" priority="111" operator="equal">
      <formula>"jan."</formula>
    </cfRule>
  </conditionalFormatting>
  <conditionalFormatting sqref="E9">
    <cfRule type="cellIs" dxfId="43" priority="107" operator="equal">
      <formula>"jan."</formula>
    </cfRule>
  </conditionalFormatting>
  <conditionalFormatting sqref="I9">
    <cfRule type="cellIs" dxfId="42" priority="105" operator="equal">
      <formula>"jan."</formula>
    </cfRule>
  </conditionalFormatting>
  <conditionalFormatting sqref="H9">
    <cfRule type="cellIs" dxfId="41" priority="102" operator="equal">
      <formula>"jan."</formula>
    </cfRule>
  </conditionalFormatting>
  <conditionalFormatting sqref="F9">
    <cfRule type="cellIs" dxfId="40" priority="99" operator="equal">
      <formula>"jan."</formula>
    </cfRule>
  </conditionalFormatting>
  <conditionalFormatting sqref="G9">
    <cfRule type="cellIs" dxfId="39" priority="97" operator="equal">
      <formula>"jan."</formula>
    </cfRule>
  </conditionalFormatting>
  <conditionalFormatting sqref="F9">
    <cfRule type="cellIs" dxfId="38" priority="94" operator="equal">
      <formula>"jan."</formula>
    </cfRule>
  </conditionalFormatting>
  <conditionalFormatting sqref="F9">
    <cfRule type="cellIs" dxfId="37" priority="92" operator="equal">
      <formula>"jan."</formula>
    </cfRule>
  </conditionalFormatting>
  <conditionalFormatting sqref="G9">
    <cfRule type="cellIs" dxfId="36" priority="90" operator="equal">
      <formula>"jan."</formula>
    </cfRule>
  </conditionalFormatting>
  <conditionalFormatting sqref="G9">
    <cfRule type="cellIs" dxfId="35" priority="88" operator="equal">
      <formula>"jan."</formula>
    </cfRule>
  </conditionalFormatting>
  <conditionalFormatting sqref="G9">
    <cfRule type="cellIs" dxfId="34" priority="79" operator="equal">
      <formula>"jan."</formula>
    </cfRule>
  </conditionalFormatting>
  <conditionalFormatting sqref="G9">
    <cfRule type="cellIs" dxfId="33" priority="76" operator="equal">
      <formula>"jan."</formula>
    </cfRule>
  </conditionalFormatting>
  <conditionalFormatting sqref="G9">
    <cfRule type="cellIs" dxfId="32" priority="74" operator="equal">
      <formula>"jan."</formula>
    </cfRule>
  </conditionalFormatting>
  <conditionalFormatting sqref="F9">
    <cfRule type="cellIs" dxfId="31" priority="71" operator="equal">
      <formula>"jan."</formula>
    </cfRule>
  </conditionalFormatting>
  <conditionalFormatting sqref="E9">
    <cfRule type="cellIs" dxfId="30" priority="68" operator="equal">
      <formula>"jan."</formula>
    </cfRule>
  </conditionalFormatting>
  <conditionalFormatting sqref="F9">
    <cfRule type="cellIs" dxfId="29" priority="66" operator="equal">
      <formula>"jan."</formula>
    </cfRule>
  </conditionalFormatting>
  <conditionalFormatting sqref="E9">
    <cfRule type="cellIs" dxfId="28" priority="63" operator="equal">
      <formula>"jan."</formula>
    </cfRule>
  </conditionalFormatting>
  <conditionalFormatting sqref="E9">
    <cfRule type="cellIs" dxfId="27" priority="61" operator="equal">
      <formula>"jan."</formula>
    </cfRule>
  </conditionalFormatting>
  <conditionalFormatting sqref="E9">
    <cfRule type="cellIs" dxfId="26" priority="59" operator="equal">
      <formula>"jan."</formula>
    </cfRule>
  </conditionalFormatting>
  <conditionalFormatting sqref="G9">
    <cfRule type="cellIs" dxfId="25" priority="57" operator="equal">
      <formula>"jan."</formula>
    </cfRule>
  </conditionalFormatting>
  <conditionalFormatting sqref="F9">
    <cfRule type="cellIs" dxfId="24" priority="52" operator="equal">
      <formula>"jan."</formula>
    </cfRule>
  </conditionalFormatting>
  <conditionalFormatting sqref="F9">
    <cfRule type="cellIs" dxfId="23" priority="50" operator="equal">
      <formula>"jan."</formula>
    </cfRule>
  </conditionalFormatting>
  <conditionalFormatting sqref="G9">
    <cfRule type="cellIs" dxfId="22" priority="47" operator="equal">
      <formula>"jan."</formula>
    </cfRule>
  </conditionalFormatting>
  <conditionalFormatting sqref="F9">
    <cfRule type="cellIs" dxfId="21" priority="45" operator="equal">
      <formula>"jan."</formula>
    </cfRule>
  </conditionalFormatting>
  <conditionalFormatting sqref="E9">
    <cfRule type="cellIs" dxfId="20" priority="43" operator="equal">
      <formula>"jan."</formula>
    </cfRule>
  </conditionalFormatting>
  <conditionalFormatting sqref="E9">
    <cfRule type="cellIs" dxfId="19" priority="41" operator="equal">
      <formula>"jan."</formula>
    </cfRule>
  </conditionalFormatting>
  <conditionalFormatting sqref="F9">
    <cfRule type="cellIs" dxfId="18" priority="37" operator="equal">
      <formula>"jan."</formula>
    </cfRule>
  </conditionalFormatting>
  <conditionalFormatting sqref="F9">
    <cfRule type="cellIs" dxfId="17" priority="35" operator="equal">
      <formula>"jan."</formula>
    </cfRule>
  </conditionalFormatting>
  <conditionalFormatting sqref="G9">
    <cfRule type="cellIs" dxfId="16" priority="33" operator="equal">
      <formula>"jan."</formula>
    </cfRule>
  </conditionalFormatting>
  <conditionalFormatting sqref="E9">
    <cfRule type="cellIs" dxfId="15" priority="24" operator="equal">
      <formula>"jan."</formula>
    </cfRule>
  </conditionalFormatting>
  <conditionalFormatting sqref="E9">
    <cfRule type="cellIs" dxfId="14" priority="22"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73"/>
  <sheetViews>
    <sheetView zoomScaleNormal="100" workbookViewId="0"/>
  </sheetViews>
  <sheetFormatPr defaultRowHeight="12.75"/>
  <cols>
    <col min="1" max="1" width="1" style="130" customWidth="1"/>
    <col min="2" max="2" width="2.5703125" style="401" customWidth="1"/>
    <col min="3" max="3" width="0.42578125" style="130" customWidth="1"/>
    <col min="4" max="4" width="33.28515625" style="130" customWidth="1"/>
    <col min="5" max="5" width="0.28515625" style="130" customWidth="1"/>
    <col min="6" max="6" width="6.5703125" style="130" customWidth="1"/>
    <col min="7" max="9" width="6" style="130" customWidth="1"/>
    <col min="10" max="10" width="5.5703125" style="130" customWidth="1"/>
    <col min="11" max="12" width="7.42578125" style="130" customWidth="1"/>
    <col min="13" max="13" width="5.42578125" style="130" customWidth="1"/>
    <col min="14" max="14" width="5.5703125" style="130" customWidth="1"/>
    <col min="15" max="15" width="6.42578125" style="130" customWidth="1"/>
    <col min="16" max="17" width="2.5703125" style="846" customWidth="1"/>
    <col min="18" max="16384" width="9.140625" style="130"/>
  </cols>
  <sheetData>
    <row r="1" spans="1:17" ht="13.5" customHeight="1">
      <c r="A1" s="129"/>
      <c r="B1" s="1715" t="s">
        <v>497</v>
      </c>
      <c r="C1" s="1715"/>
      <c r="D1" s="1715"/>
      <c r="E1" s="402"/>
      <c r="F1" s="402"/>
      <c r="G1" s="402"/>
      <c r="H1" s="402"/>
      <c r="I1" s="402"/>
      <c r="J1" s="402"/>
      <c r="K1" s="402"/>
      <c r="L1" s="402"/>
      <c r="M1" s="402"/>
      <c r="N1" s="402"/>
      <c r="O1" s="402"/>
      <c r="P1" s="402"/>
      <c r="Q1" s="402"/>
    </row>
    <row r="2" spans="1:17" ht="4.5" customHeight="1">
      <c r="A2" s="129"/>
      <c r="B2" s="1716"/>
      <c r="C2" s="1716"/>
      <c r="D2" s="1716"/>
      <c r="E2" s="1716"/>
      <c r="F2" s="1716"/>
      <c r="G2" s="1716"/>
      <c r="H2" s="1716"/>
      <c r="I2" s="1716"/>
      <c r="J2" s="1716"/>
      <c r="K2" s="1454"/>
      <c r="L2" s="1454"/>
      <c r="M2" s="1454"/>
      <c r="N2" s="1454"/>
      <c r="O2" s="1454"/>
      <c r="P2" s="403"/>
      <c r="Q2" s="1455"/>
    </row>
    <row r="3" spans="1:17" ht="13.5" customHeight="1" thickBot="1">
      <c r="A3" s="129"/>
      <c r="B3" s="131"/>
      <c r="C3" s="131"/>
      <c r="D3" s="131"/>
      <c r="E3" s="131"/>
      <c r="F3" s="131"/>
      <c r="G3" s="131"/>
      <c r="H3" s="131"/>
      <c r="I3" s="131"/>
      <c r="J3" s="131"/>
      <c r="K3" s="131"/>
      <c r="L3" s="131"/>
      <c r="M3" s="131"/>
      <c r="N3" s="401"/>
      <c r="O3" s="509" t="s">
        <v>72</v>
      </c>
      <c r="P3" s="404"/>
      <c r="Q3" s="1455"/>
    </row>
    <row r="4" spans="1:17" s="135" customFormat="1" ht="13.5" customHeight="1" thickBot="1">
      <c r="A4" s="133"/>
      <c r="B4" s="134"/>
      <c r="C4" s="1712" t="s">
        <v>612</v>
      </c>
      <c r="D4" s="1713"/>
      <c r="E4" s="1713"/>
      <c r="F4" s="1713"/>
      <c r="G4" s="1713"/>
      <c r="H4" s="1713"/>
      <c r="I4" s="1713"/>
      <c r="J4" s="1713"/>
      <c r="K4" s="1713"/>
      <c r="L4" s="1713"/>
      <c r="M4" s="1713"/>
      <c r="N4" s="1713"/>
      <c r="O4" s="1714"/>
      <c r="P4" s="404"/>
      <c r="Q4" s="1455"/>
    </row>
    <row r="5" spans="1:17" ht="5.25" customHeight="1">
      <c r="A5" s="129"/>
      <c r="B5" s="131"/>
      <c r="C5" s="137"/>
      <c r="D5" s="137"/>
      <c r="E5" s="137"/>
      <c r="F5" s="354"/>
      <c r="G5" s="354"/>
      <c r="H5" s="354"/>
      <c r="I5" s="354"/>
      <c r="J5" s="354"/>
      <c r="K5" s="354"/>
      <c r="L5" s="354"/>
      <c r="M5" s="354"/>
      <c r="N5" s="354"/>
      <c r="O5" s="354"/>
      <c r="P5" s="404"/>
      <c r="Q5" s="1455"/>
    </row>
    <row r="6" spans="1:17" ht="39" customHeight="1">
      <c r="A6" s="129"/>
      <c r="B6" s="131"/>
      <c r="C6" s="1717">
        <v>2017</v>
      </c>
      <c r="D6" s="1718"/>
      <c r="E6" s="1456"/>
      <c r="F6" s="1457" t="s">
        <v>67</v>
      </c>
      <c r="G6" s="1457" t="s">
        <v>613</v>
      </c>
      <c r="H6" s="1457" t="s">
        <v>614</v>
      </c>
      <c r="I6" s="1457" t="s">
        <v>615</v>
      </c>
      <c r="J6" s="1457" t="s">
        <v>616</v>
      </c>
      <c r="K6" s="1457" t="s">
        <v>617</v>
      </c>
      <c r="L6" s="1457" t="s">
        <v>618</v>
      </c>
      <c r="M6" s="1457" t="s">
        <v>619</v>
      </c>
      <c r="N6" s="1457" t="s">
        <v>620</v>
      </c>
      <c r="O6" s="1457" t="s">
        <v>621</v>
      </c>
      <c r="P6" s="1458"/>
      <c r="Q6" s="1459"/>
    </row>
    <row r="7" spans="1:17" s="1257" customFormat="1" ht="16.5" customHeight="1">
      <c r="A7" s="1255"/>
      <c r="B7" s="1256"/>
      <c r="C7" s="1719" t="s">
        <v>67</v>
      </c>
      <c r="D7" s="1719"/>
      <c r="E7" s="1460"/>
      <c r="F7" s="1461">
        <v>209389.69999998496</v>
      </c>
      <c r="G7" s="1461">
        <v>28055.499999999196</v>
      </c>
      <c r="H7" s="1461">
        <v>2014.5999999999992</v>
      </c>
      <c r="I7" s="1461">
        <v>29282.000000000822</v>
      </c>
      <c r="J7" s="1461">
        <v>5847.4999999999873</v>
      </c>
      <c r="K7" s="1461">
        <v>78733.400000006295</v>
      </c>
      <c r="L7" s="1461">
        <v>51551.600000000253</v>
      </c>
      <c r="M7" s="1461">
        <v>1612.1000000000024</v>
      </c>
      <c r="N7" s="1461">
        <v>3177.4999999999995</v>
      </c>
      <c r="O7" s="1461">
        <v>9115.5000000000255</v>
      </c>
      <c r="P7" s="1462"/>
    </row>
    <row r="8" spans="1:17" ht="11.25" customHeight="1">
      <c r="A8" s="129"/>
      <c r="B8" s="131"/>
      <c r="C8" s="1251" t="s">
        <v>510</v>
      </c>
      <c r="D8" s="1463" t="s">
        <v>510</v>
      </c>
      <c r="E8" s="1456"/>
      <c r="F8" s="1461">
        <v>6871.7000000000116</v>
      </c>
      <c r="G8" s="1461">
        <v>1058.1999999999987</v>
      </c>
      <c r="H8" s="1461">
        <v>51.8</v>
      </c>
      <c r="I8" s="1461">
        <v>692.49999999999966</v>
      </c>
      <c r="J8" s="1461">
        <v>359.19999999999993</v>
      </c>
      <c r="K8" s="1461">
        <v>2389.9</v>
      </c>
      <c r="L8" s="1461">
        <v>1892.0000000000014</v>
      </c>
      <c r="M8" s="1461">
        <v>52.5</v>
      </c>
      <c r="N8" s="1461">
        <v>88.1</v>
      </c>
      <c r="O8" s="1461">
        <v>287.49999999999989</v>
      </c>
      <c r="P8" s="1458"/>
      <c r="Q8" s="1459"/>
    </row>
    <row r="9" spans="1:17" ht="11.25" customHeight="1">
      <c r="A9" s="129"/>
      <c r="B9" s="131"/>
      <c r="C9" s="1251" t="s">
        <v>341</v>
      </c>
      <c r="D9" s="1463" t="s">
        <v>341</v>
      </c>
      <c r="E9" s="1456"/>
      <c r="F9" s="1461">
        <v>650.59999999999968</v>
      </c>
      <c r="G9" s="1461">
        <v>116.89999999999998</v>
      </c>
      <c r="H9" s="1461">
        <v>27.5</v>
      </c>
      <c r="I9" s="1461">
        <v>91.300000000000011</v>
      </c>
      <c r="J9" s="1461">
        <v>17.5</v>
      </c>
      <c r="K9" s="1461">
        <v>118.2</v>
      </c>
      <c r="L9" s="1461">
        <v>202.50000000000006</v>
      </c>
      <c r="M9" s="1461">
        <v>6</v>
      </c>
      <c r="N9" s="1461">
        <v>0</v>
      </c>
      <c r="O9" s="1461">
        <v>70.7</v>
      </c>
      <c r="P9" s="1458"/>
      <c r="Q9" s="1464"/>
    </row>
    <row r="10" spans="1:17" ht="11.25" customHeight="1">
      <c r="A10" s="129"/>
      <c r="B10" s="131"/>
      <c r="C10" s="1251" t="s">
        <v>342</v>
      </c>
      <c r="D10" s="1463" t="s">
        <v>342</v>
      </c>
      <c r="E10" s="185"/>
      <c r="F10" s="1461">
        <v>53649.800000001494</v>
      </c>
      <c r="G10" s="1461">
        <v>8979.2000000000444</v>
      </c>
      <c r="H10" s="1461">
        <v>400.89999999999992</v>
      </c>
      <c r="I10" s="1461">
        <v>6620.1999999999543</v>
      </c>
      <c r="J10" s="1461">
        <v>1262.3000000000009</v>
      </c>
      <c r="K10" s="1461">
        <v>23025.499999999418</v>
      </c>
      <c r="L10" s="1461">
        <v>10576.199999999973</v>
      </c>
      <c r="M10" s="1461">
        <v>208.7</v>
      </c>
      <c r="N10" s="1461">
        <v>620.60000000000014</v>
      </c>
      <c r="O10" s="1461">
        <v>1956.1999999999987</v>
      </c>
      <c r="P10" s="1458"/>
      <c r="Q10" s="1258"/>
    </row>
    <row r="11" spans="1:17" s="152" customFormat="1" ht="11.25" customHeight="1">
      <c r="A11" s="150"/>
      <c r="B11" s="151"/>
      <c r="C11" s="1251"/>
      <c r="D11" s="1465" t="s">
        <v>501</v>
      </c>
      <c r="E11" s="1466"/>
      <c r="F11" s="1467">
        <v>6596.4000000000242</v>
      </c>
      <c r="G11" s="1467">
        <v>701.99999999999943</v>
      </c>
      <c r="H11" s="1467">
        <v>51.9</v>
      </c>
      <c r="I11" s="1467">
        <v>934.70000000000016</v>
      </c>
      <c r="J11" s="1467">
        <v>230.99999999999997</v>
      </c>
      <c r="K11" s="1467">
        <v>2863.5000000000018</v>
      </c>
      <c r="L11" s="1467">
        <v>1422.8000000000002</v>
      </c>
      <c r="M11" s="1467">
        <v>43.400000000000006</v>
      </c>
      <c r="N11" s="1467">
        <v>103.89999999999999</v>
      </c>
      <c r="O11" s="1467">
        <v>243.20000000000005</v>
      </c>
      <c r="P11" s="1458"/>
      <c r="Q11" s="1459"/>
    </row>
    <row r="12" spans="1:17" s="152" customFormat="1" ht="11.25" customHeight="1">
      <c r="A12" s="150"/>
      <c r="B12" s="151"/>
      <c r="C12" s="1251"/>
      <c r="D12" s="1465" t="s">
        <v>511</v>
      </c>
      <c r="E12" s="1466"/>
      <c r="F12" s="1467">
        <v>1107.9999999999993</v>
      </c>
      <c r="G12" s="1467">
        <v>164.10000000000002</v>
      </c>
      <c r="H12" s="1467">
        <v>12.8</v>
      </c>
      <c r="I12" s="1467">
        <v>138.10000000000002</v>
      </c>
      <c r="J12" s="1467">
        <v>42.5</v>
      </c>
      <c r="K12" s="1467">
        <v>354.60000000000014</v>
      </c>
      <c r="L12" s="1467">
        <v>337.49999999999983</v>
      </c>
      <c r="M12" s="1467">
        <v>1</v>
      </c>
      <c r="N12" s="1467">
        <v>10.3</v>
      </c>
      <c r="O12" s="1467">
        <v>47.1</v>
      </c>
      <c r="P12" s="1458"/>
      <c r="Q12" s="1459"/>
    </row>
    <row r="13" spans="1:17" s="152" customFormat="1" ht="11.25" customHeight="1">
      <c r="A13" s="150"/>
      <c r="B13" s="151"/>
      <c r="C13" s="1251"/>
      <c r="D13" s="1465" t="s">
        <v>512</v>
      </c>
      <c r="E13" s="1466"/>
      <c r="F13" s="1467">
        <v>21.200000000000003</v>
      </c>
      <c r="G13" s="1467">
        <v>1</v>
      </c>
      <c r="H13" s="1467">
        <v>0</v>
      </c>
      <c r="I13" s="1467">
        <v>1</v>
      </c>
      <c r="J13" s="1467">
        <v>0</v>
      </c>
      <c r="K13" s="1467">
        <v>19.200000000000003</v>
      </c>
      <c r="L13" s="1467">
        <v>0</v>
      </c>
      <c r="M13" s="1467">
        <v>0</v>
      </c>
      <c r="N13" s="1467">
        <v>0</v>
      </c>
      <c r="O13" s="1467">
        <v>0</v>
      </c>
      <c r="P13" s="1458"/>
      <c r="Q13" s="1459"/>
    </row>
    <row r="14" spans="1:17" s="152" customFormat="1" ht="11.25" customHeight="1">
      <c r="A14" s="150"/>
      <c r="B14" s="151"/>
      <c r="C14" s="1251"/>
      <c r="D14" s="1465" t="s">
        <v>502</v>
      </c>
      <c r="E14" s="1466"/>
      <c r="F14" s="1467">
        <v>2845.6000000000031</v>
      </c>
      <c r="G14" s="1467">
        <v>388.90000000000026</v>
      </c>
      <c r="H14" s="1467">
        <v>17.899999999999999</v>
      </c>
      <c r="I14" s="1467">
        <v>403.69999999999987</v>
      </c>
      <c r="J14" s="1467">
        <v>50.800000000000004</v>
      </c>
      <c r="K14" s="1467">
        <v>1234.199999999998</v>
      </c>
      <c r="L14" s="1467">
        <v>621.69999999999982</v>
      </c>
      <c r="M14" s="1467">
        <v>0</v>
      </c>
      <c r="N14" s="1467">
        <v>41.099999999999994</v>
      </c>
      <c r="O14" s="1467">
        <v>87.3</v>
      </c>
      <c r="P14" s="1458"/>
      <c r="Q14" s="1459"/>
    </row>
    <row r="15" spans="1:17" s="152" customFormat="1" ht="11.25" customHeight="1">
      <c r="A15" s="150"/>
      <c r="B15" s="151"/>
      <c r="C15" s="1251"/>
      <c r="D15" s="1465" t="s">
        <v>503</v>
      </c>
      <c r="E15" s="1466"/>
      <c r="F15" s="1467">
        <v>2040.899999999998</v>
      </c>
      <c r="G15" s="1467">
        <v>120.19999999999997</v>
      </c>
      <c r="H15" s="1467">
        <v>34</v>
      </c>
      <c r="I15" s="1467">
        <v>237.30000000000004</v>
      </c>
      <c r="J15" s="1467">
        <v>42.4</v>
      </c>
      <c r="K15" s="1467">
        <v>1131.2999999999988</v>
      </c>
      <c r="L15" s="1467">
        <v>339.5</v>
      </c>
      <c r="M15" s="1467">
        <v>0</v>
      </c>
      <c r="N15" s="1467">
        <v>37.700000000000003</v>
      </c>
      <c r="O15" s="1467">
        <v>98.5</v>
      </c>
      <c r="P15" s="1458"/>
      <c r="Q15" s="1459"/>
    </row>
    <row r="16" spans="1:17" s="152" customFormat="1" ht="11.25" customHeight="1">
      <c r="A16" s="150"/>
      <c r="B16" s="151"/>
      <c r="C16" s="1251"/>
      <c r="D16" s="1465" t="s">
        <v>513</v>
      </c>
      <c r="E16" s="1466"/>
      <c r="F16" s="1467">
        <v>2132.2999999999984</v>
      </c>
      <c r="G16" s="1467">
        <v>190.40000000000003</v>
      </c>
      <c r="H16" s="1467">
        <v>16.8</v>
      </c>
      <c r="I16" s="1467">
        <v>239.29999999999998</v>
      </c>
      <c r="J16" s="1467">
        <v>49.199999999999996</v>
      </c>
      <c r="K16" s="1467">
        <v>1210.8999999999987</v>
      </c>
      <c r="L16" s="1467">
        <v>318.2</v>
      </c>
      <c r="M16" s="1467">
        <v>15.7</v>
      </c>
      <c r="N16" s="1467">
        <v>0</v>
      </c>
      <c r="O16" s="1467">
        <v>91.8</v>
      </c>
      <c r="P16" s="1458"/>
      <c r="Q16" s="1459"/>
    </row>
    <row r="17" spans="1:17" s="152" customFormat="1" ht="11.25" customHeight="1">
      <c r="A17" s="150"/>
      <c r="B17" s="151"/>
      <c r="C17" s="1251"/>
      <c r="D17" s="1465" t="s">
        <v>514</v>
      </c>
      <c r="E17" s="1466"/>
      <c r="F17" s="1467">
        <v>3130.0000000000045</v>
      </c>
      <c r="G17" s="1467">
        <v>463.8000000000003</v>
      </c>
      <c r="H17" s="1467">
        <v>16.899999999999999</v>
      </c>
      <c r="I17" s="1467">
        <v>380.39999999999981</v>
      </c>
      <c r="J17" s="1467">
        <v>84.4</v>
      </c>
      <c r="K17" s="1467">
        <v>1392.4999999999975</v>
      </c>
      <c r="L17" s="1467">
        <v>660.20000000000016</v>
      </c>
      <c r="M17" s="1467">
        <v>13.5</v>
      </c>
      <c r="N17" s="1467">
        <v>50.5</v>
      </c>
      <c r="O17" s="1467">
        <v>67.8</v>
      </c>
      <c r="P17" s="1458"/>
      <c r="Q17" s="1459"/>
    </row>
    <row r="18" spans="1:17" s="152" customFormat="1" ht="11.25" customHeight="1">
      <c r="A18" s="150"/>
      <c r="B18" s="151"/>
      <c r="C18" s="1251"/>
      <c r="D18" s="1465" t="s">
        <v>515</v>
      </c>
      <c r="E18" s="1466"/>
      <c r="F18" s="1467">
        <v>876.69999999999914</v>
      </c>
      <c r="G18" s="1467">
        <v>102.29999999999998</v>
      </c>
      <c r="H18" s="1467">
        <v>7.1</v>
      </c>
      <c r="I18" s="1467">
        <v>77.100000000000009</v>
      </c>
      <c r="J18" s="1467">
        <v>23.1</v>
      </c>
      <c r="K18" s="1467">
        <v>402.80000000000013</v>
      </c>
      <c r="L18" s="1467">
        <v>230.8</v>
      </c>
      <c r="M18" s="1467">
        <v>0</v>
      </c>
      <c r="N18" s="1467">
        <v>0</v>
      </c>
      <c r="O18" s="1467">
        <v>33.5</v>
      </c>
      <c r="P18" s="1458"/>
      <c r="Q18" s="1459"/>
    </row>
    <row r="19" spans="1:17" s="152" customFormat="1" ht="11.25" customHeight="1">
      <c r="A19" s="150"/>
      <c r="B19" s="151"/>
      <c r="C19" s="1251"/>
      <c r="D19" s="1465" t="s">
        <v>516</v>
      </c>
      <c r="E19" s="1466"/>
      <c r="F19" s="1467">
        <v>695.9</v>
      </c>
      <c r="G19" s="1467">
        <v>40.5</v>
      </c>
      <c r="H19" s="1467">
        <v>9.6</v>
      </c>
      <c r="I19" s="1467">
        <v>71.2</v>
      </c>
      <c r="J19" s="1467">
        <v>27.8</v>
      </c>
      <c r="K19" s="1467">
        <v>323.40000000000003</v>
      </c>
      <c r="L19" s="1467">
        <v>193.1</v>
      </c>
      <c r="M19" s="1467">
        <v>0</v>
      </c>
      <c r="N19" s="1467">
        <v>10.3</v>
      </c>
      <c r="O19" s="1467">
        <v>20</v>
      </c>
      <c r="P19" s="1458"/>
      <c r="Q19" s="1459"/>
    </row>
    <row r="20" spans="1:17" s="152" customFormat="1" ht="11.25" customHeight="1">
      <c r="A20" s="150"/>
      <c r="B20" s="151"/>
      <c r="C20" s="1251"/>
      <c r="D20" s="1465" t="s">
        <v>517</v>
      </c>
      <c r="E20" s="1466"/>
      <c r="F20" s="1467">
        <v>8.4</v>
      </c>
      <c r="G20" s="1467">
        <v>0</v>
      </c>
      <c r="H20" s="1467">
        <v>0</v>
      </c>
      <c r="I20" s="1467">
        <v>0</v>
      </c>
      <c r="J20" s="1467">
        <v>0</v>
      </c>
      <c r="K20" s="1467">
        <v>0</v>
      </c>
      <c r="L20" s="1467">
        <v>8.4</v>
      </c>
      <c r="M20" s="1467">
        <v>0</v>
      </c>
      <c r="N20" s="1467">
        <v>0</v>
      </c>
      <c r="O20" s="1467">
        <v>0</v>
      </c>
      <c r="P20" s="1458"/>
      <c r="Q20" s="1459"/>
    </row>
    <row r="21" spans="1:17" s="152" customFormat="1" ht="11.25" customHeight="1">
      <c r="A21" s="150"/>
      <c r="B21" s="151"/>
      <c r="C21" s="1251"/>
      <c r="D21" s="1465" t="s">
        <v>622</v>
      </c>
      <c r="E21" s="1466"/>
      <c r="F21" s="1467">
        <v>662.79999999999973</v>
      </c>
      <c r="G21" s="1467">
        <v>118.5</v>
      </c>
      <c r="H21" s="1467">
        <v>0</v>
      </c>
      <c r="I21" s="1467">
        <v>105.90000000000003</v>
      </c>
      <c r="J21" s="1467">
        <v>12.2</v>
      </c>
      <c r="K21" s="1467">
        <v>207</v>
      </c>
      <c r="L21" s="1467">
        <v>152</v>
      </c>
      <c r="M21" s="1467">
        <v>5</v>
      </c>
      <c r="N21" s="1467">
        <v>2</v>
      </c>
      <c r="O21" s="1467">
        <v>60.2</v>
      </c>
      <c r="P21" s="1458"/>
      <c r="Q21" s="1459"/>
    </row>
    <row r="22" spans="1:17" s="152" customFormat="1" ht="11.25" customHeight="1">
      <c r="A22" s="150"/>
      <c r="B22" s="151"/>
      <c r="C22" s="1251"/>
      <c r="D22" s="1465" t="s">
        <v>518</v>
      </c>
      <c r="E22" s="1466"/>
      <c r="F22" s="1467">
        <v>242.60000000000005</v>
      </c>
      <c r="G22" s="1467">
        <v>49.6</v>
      </c>
      <c r="H22" s="1467">
        <v>0</v>
      </c>
      <c r="I22" s="1467">
        <v>24.2</v>
      </c>
      <c r="J22" s="1467">
        <v>17.100000000000001</v>
      </c>
      <c r="K22" s="1467">
        <v>74.5</v>
      </c>
      <c r="L22" s="1467">
        <v>51</v>
      </c>
      <c r="M22" s="1467">
        <v>0</v>
      </c>
      <c r="N22" s="1467">
        <v>14.6</v>
      </c>
      <c r="O22" s="1467">
        <v>11.6</v>
      </c>
      <c r="P22" s="1458"/>
      <c r="Q22" s="1459"/>
    </row>
    <row r="23" spans="1:17" s="152" customFormat="1" ht="11.25" customHeight="1">
      <c r="A23" s="150"/>
      <c r="B23" s="151"/>
      <c r="C23" s="1251"/>
      <c r="D23" s="1465" t="s">
        <v>519</v>
      </c>
      <c r="E23" s="1466"/>
      <c r="F23" s="1467">
        <v>2621.2000000000016</v>
      </c>
      <c r="G23" s="1467">
        <v>356.60000000000019</v>
      </c>
      <c r="H23" s="1467">
        <v>45.300000000000004</v>
      </c>
      <c r="I23" s="1467">
        <v>374.39999999999986</v>
      </c>
      <c r="J23" s="1467">
        <v>84.899999999999991</v>
      </c>
      <c r="K23" s="1467">
        <v>1081.399999999999</v>
      </c>
      <c r="L23" s="1467">
        <v>555.29999999999984</v>
      </c>
      <c r="M23" s="1467">
        <v>6.7</v>
      </c>
      <c r="N23" s="1467">
        <v>25.8</v>
      </c>
      <c r="O23" s="1467">
        <v>90.799999999999983</v>
      </c>
      <c r="P23" s="1458"/>
      <c r="Q23" s="1459"/>
    </row>
    <row r="24" spans="1:17" s="152" customFormat="1" ht="11.25" customHeight="1">
      <c r="A24" s="150"/>
      <c r="B24" s="151"/>
      <c r="C24" s="1251"/>
      <c r="D24" s="1465" t="s">
        <v>520</v>
      </c>
      <c r="E24" s="1466"/>
      <c r="F24" s="1467">
        <v>4366.4000000000069</v>
      </c>
      <c r="G24" s="1467">
        <v>586.3000000000003</v>
      </c>
      <c r="H24" s="1467">
        <v>0</v>
      </c>
      <c r="I24" s="1467">
        <v>627.79999999999995</v>
      </c>
      <c r="J24" s="1467">
        <v>110.50000000000001</v>
      </c>
      <c r="K24" s="1467">
        <v>1800.3999999999958</v>
      </c>
      <c r="L24" s="1467">
        <v>982.1</v>
      </c>
      <c r="M24" s="1467">
        <v>41</v>
      </c>
      <c r="N24" s="1467">
        <v>40.9</v>
      </c>
      <c r="O24" s="1467">
        <v>177.40000000000003</v>
      </c>
      <c r="P24" s="1458"/>
      <c r="Q24" s="1459"/>
    </row>
    <row r="25" spans="1:17" ht="11.25" customHeight="1">
      <c r="A25" s="129"/>
      <c r="B25" s="151"/>
      <c r="C25" s="1251"/>
      <c r="D25" s="1465" t="s">
        <v>504</v>
      </c>
      <c r="E25" s="1466"/>
      <c r="F25" s="1467">
        <v>1430.0999999999983</v>
      </c>
      <c r="G25" s="1467">
        <v>285.40000000000015</v>
      </c>
      <c r="H25" s="1467">
        <v>10.7</v>
      </c>
      <c r="I25" s="1467">
        <v>120.90000000000003</v>
      </c>
      <c r="J25" s="1467">
        <v>13</v>
      </c>
      <c r="K25" s="1467">
        <v>687.29999999999973</v>
      </c>
      <c r="L25" s="1467">
        <v>242.99999999999997</v>
      </c>
      <c r="M25" s="1467">
        <v>0</v>
      </c>
      <c r="N25" s="1467">
        <v>3.7</v>
      </c>
      <c r="O25" s="1467">
        <v>66.099999999999994</v>
      </c>
      <c r="P25" s="1458"/>
      <c r="Q25" s="1459"/>
    </row>
    <row r="26" spans="1:17" ht="11.25" customHeight="1">
      <c r="A26" s="129"/>
      <c r="B26" s="131"/>
      <c r="C26" s="1251"/>
      <c r="D26" s="1465" t="s">
        <v>521</v>
      </c>
      <c r="E26" s="1466"/>
      <c r="F26" s="1467">
        <v>11064.899999999967</v>
      </c>
      <c r="G26" s="1467">
        <v>2917.5000000000032</v>
      </c>
      <c r="H26" s="1467">
        <v>72.900000000000006</v>
      </c>
      <c r="I26" s="1467">
        <v>1208.2000000000021</v>
      </c>
      <c r="J26" s="1467">
        <v>192.59999999999997</v>
      </c>
      <c r="K26" s="1467">
        <v>4022.7000000000185</v>
      </c>
      <c r="L26" s="1467">
        <v>2124.3000000000029</v>
      </c>
      <c r="M26" s="1467">
        <v>31.5</v>
      </c>
      <c r="N26" s="1467">
        <v>165</v>
      </c>
      <c r="O26" s="1467">
        <v>330.20000000000005</v>
      </c>
      <c r="P26" s="1458"/>
      <c r="Q26" s="1459"/>
    </row>
    <row r="27" spans="1:17" ht="11.25" customHeight="1">
      <c r="A27" s="129"/>
      <c r="B27" s="131"/>
      <c r="C27" s="1251"/>
      <c r="D27" s="1465" t="s">
        <v>522</v>
      </c>
      <c r="E27" s="1466"/>
      <c r="F27" s="1467">
        <v>296.40000000000009</v>
      </c>
      <c r="G27" s="1467">
        <v>74.799999999999983</v>
      </c>
      <c r="H27" s="1467">
        <v>0</v>
      </c>
      <c r="I27" s="1467">
        <v>42.9</v>
      </c>
      <c r="J27" s="1467">
        <v>8.6999999999999993</v>
      </c>
      <c r="K27" s="1467">
        <v>111.1</v>
      </c>
      <c r="L27" s="1467">
        <v>58.9</v>
      </c>
      <c r="M27" s="1467">
        <v>0</v>
      </c>
      <c r="N27" s="1467">
        <v>0</v>
      </c>
      <c r="O27" s="1467">
        <v>0</v>
      </c>
      <c r="P27" s="1458"/>
      <c r="Q27" s="1459"/>
    </row>
    <row r="28" spans="1:17" ht="11.25" customHeight="1">
      <c r="A28" s="129"/>
      <c r="B28" s="131"/>
      <c r="C28" s="1251"/>
      <c r="D28" s="1465" t="s">
        <v>523</v>
      </c>
      <c r="E28" s="1468"/>
      <c r="F28" s="1467">
        <v>1677.3999999999985</v>
      </c>
      <c r="G28" s="1467">
        <v>255.10000000000011</v>
      </c>
      <c r="H28" s="1467">
        <v>18.2</v>
      </c>
      <c r="I28" s="1467">
        <v>213.3</v>
      </c>
      <c r="J28" s="1467">
        <v>35.6</v>
      </c>
      <c r="K28" s="1467">
        <v>813.1999999999997</v>
      </c>
      <c r="L28" s="1467">
        <v>256.99999999999994</v>
      </c>
      <c r="M28" s="1467">
        <v>9.5</v>
      </c>
      <c r="N28" s="1467">
        <v>7.5</v>
      </c>
      <c r="O28" s="1467">
        <v>68</v>
      </c>
      <c r="P28" s="1458"/>
      <c r="Q28" s="1459"/>
    </row>
    <row r="29" spans="1:17" s="152" customFormat="1" ht="11.25" customHeight="1">
      <c r="A29" s="150"/>
      <c r="B29" s="131"/>
      <c r="C29" s="1251"/>
      <c r="D29" s="1465" t="s">
        <v>524</v>
      </c>
      <c r="E29" s="1466"/>
      <c r="F29" s="1467">
        <v>2876.5000000000018</v>
      </c>
      <c r="G29" s="1467">
        <v>618.59999999999991</v>
      </c>
      <c r="H29" s="1467">
        <v>7.4</v>
      </c>
      <c r="I29" s="1467">
        <v>328.2999999999999</v>
      </c>
      <c r="J29" s="1467">
        <v>79.2</v>
      </c>
      <c r="K29" s="1467">
        <v>1220.4999999999984</v>
      </c>
      <c r="L29" s="1467">
        <v>480.79999999999995</v>
      </c>
      <c r="M29" s="1467">
        <v>8</v>
      </c>
      <c r="N29" s="1467">
        <v>18.600000000000001</v>
      </c>
      <c r="O29" s="1467">
        <v>115.09999999999998</v>
      </c>
      <c r="P29" s="1458"/>
      <c r="Q29" s="1459"/>
    </row>
    <row r="30" spans="1:17" ht="11.25" customHeight="1">
      <c r="A30" s="129"/>
      <c r="B30" s="151"/>
      <c r="C30" s="1251"/>
      <c r="D30" s="1465" t="s">
        <v>525</v>
      </c>
      <c r="E30" s="1466"/>
      <c r="F30" s="1467">
        <v>3012.7000000000044</v>
      </c>
      <c r="G30" s="1467">
        <v>706.29999999999973</v>
      </c>
      <c r="H30" s="1467">
        <v>39.6</v>
      </c>
      <c r="I30" s="1467">
        <v>284.7</v>
      </c>
      <c r="J30" s="1467">
        <v>39.1</v>
      </c>
      <c r="K30" s="1467">
        <v>1270.0999999999983</v>
      </c>
      <c r="L30" s="1467">
        <v>456.79999999999984</v>
      </c>
      <c r="M30" s="1467">
        <v>23.9</v>
      </c>
      <c r="N30" s="1467">
        <v>42.3</v>
      </c>
      <c r="O30" s="1467">
        <v>149.89999999999998</v>
      </c>
      <c r="P30" s="1458"/>
      <c r="Q30" s="1459"/>
    </row>
    <row r="31" spans="1:17" ht="11.25" customHeight="1">
      <c r="A31" s="129"/>
      <c r="B31" s="131"/>
      <c r="C31" s="1251"/>
      <c r="D31" s="1465" t="s">
        <v>526</v>
      </c>
      <c r="E31" s="1466"/>
      <c r="F31" s="1467">
        <v>374.9000000000002</v>
      </c>
      <c r="G31" s="1467">
        <v>36.700000000000003</v>
      </c>
      <c r="H31" s="1467">
        <v>0</v>
      </c>
      <c r="I31" s="1467">
        <v>32</v>
      </c>
      <c r="J31" s="1467">
        <v>14.1</v>
      </c>
      <c r="K31" s="1467">
        <v>254.60000000000014</v>
      </c>
      <c r="L31" s="1467">
        <v>30.299999999999997</v>
      </c>
      <c r="M31" s="1467">
        <v>0</v>
      </c>
      <c r="N31" s="1467">
        <v>0</v>
      </c>
      <c r="O31" s="1467">
        <v>7.2</v>
      </c>
      <c r="P31" s="1458"/>
      <c r="Q31" s="1459"/>
    </row>
    <row r="32" spans="1:17" ht="11.25" customHeight="1">
      <c r="A32" s="129"/>
      <c r="B32" s="131"/>
      <c r="C32" s="1251"/>
      <c r="D32" s="1465" t="s">
        <v>505</v>
      </c>
      <c r="E32" s="1466"/>
      <c r="F32" s="1467">
        <v>3051.7000000000048</v>
      </c>
      <c r="G32" s="1467">
        <v>387.00000000000023</v>
      </c>
      <c r="H32" s="1467">
        <v>22.1</v>
      </c>
      <c r="I32" s="1467">
        <v>400.4</v>
      </c>
      <c r="J32" s="1467">
        <v>64.7</v>
      </c>
      <c r="K32" s="1467">
        <v>1527.0999999999983</v>
      </c>
      <c r="L32" s="1467">
        <v>491.50000000000006</v>
      </c>
      <c r="M32" s="1467">
        <v>0</v>
      </c>
      <c r="N32" s="1467">
        <v>45.400000000000006</v>
      </c>
      <c r="O32" s="1467">
        <v>113.5</v>
      </c>
      <c r="P32" s="1458"/>
      <c r="Q32" s="1459"/>
    </row>
    <row r="33" spans="1:17" ht="11.25" customHeight="1">
      <c r="A33" s="129"/>
      <c r="B33" s="131"/>
      <c r="C33" s="1251"/>
      <c r="D33" s="1465" t="s">
        <v>506</v>
      </c>
      <c r="E33" s="1466"/>
      <c r="F33" s="1467">
        <v>726.79999999999961</v>
      </c>
      <c r="G33" s="1467">
        <v>91.5</v>
      </c>
      <c r="H33" s="1467">
        <v>7.8</v>
      </c>
      <c r="I33" s="1467">
        <v>138.9</v>
      </c>
      <c r="J33" s="1467">
        <v>7</v>
      </c>
      <c r="K33" s="1467">
        <v>360.9000000000002</v>
      </c>
      <c r="L33" s="1467">
        <v>65.099999999999994</v>
      </c>
      <c r="M33" s="1467">
        <v>8.5</v>
      </c>
      <c r="N33" s="1467">
        <v>0</v>
      </c>
      <c r="O33" s="1467">
        <v>47.1</v>
      </c>
      <c r="P33" s="1458"/>
      <c r="Q33" s="1459"/>
    </row>
    <row r="34" spans="1:17" ht="10.5" customHeight="1">
      <c r="A34" s="129"/>
      <c r="B34" s="131"/>
      <c r="C34" s="1251"/>
      <c r="D34" s="1465" t="s">
        <v>527</v>
      </c>
      <c r="E34" s="1468"/>
      <c r="F34" s="1467">
        <v>1789.9999999999991</v>
      </c>
      <c r="G34" s="1467">
        <v>322.10000000000014</v>
      </c>
      <c r="H34" s="1467">
        <v>9.9</v>
      </c>
      <c r="I34" s="1467">
        <v>235.49999999999994</v>
      </c>
      <c r="J34" s="1467">
        <v>32.4</v>
      </c>
      <c r="K34" s="1467">
        <v>662.29999999999961</v>
      </c>
      <c r="L34" s="1467">
        <v>495.9</v>
      </c>
      <c r="M34" s="1467">
        <v>1</v>
      </c>
      <c r="N34" s="1467">
        <v>1</v>
      </c>
      <c r="O34" s="1467">
        <v>29.9</v>
      </c>
      <c r="P34" s="1458"/>
      <c r="Q34" s="1459"/>
    </row>
    <row r="35" spans="1:17" s="152" customFormat="1" ht="11.25" customHeight="1">
      <c r="A35" s="150"/>
      <c r="B35" s="131"/>
      <c r="C35" s="1251" t="s">
        <v>528</v>
      </c>
      <c r="D35" s="1463" t="s">
        <v>528</v>
      </c>
      <c r="E35" s="1469"/>
      <c r="F35" s="1461">
        <v>225.30000000000004</v>
      </c>
      <c r="G35" s="1461">
        <v>25.6</v>
      </c>
      <c r="H35" s="1461">
        <v>0</v>
      </c>
      <c r="I35" s="1461">
        <v>33.4</v>
      </c>
      <c r="J35" s="1461">
        <v>9.6999999999999993</v>
      </c>
      <c r="K35" s="1461">
        <v>81.2</v>
      </c>
      <c r="L35" s="1461">
        <v>55.900000000000006</v>
      </c>
      <c r="M35" s="1461">
        <v>0</v>
      </c>
      <c r="N35" s="1461">
        <v>1</v>
      </c>
      <c r="O35" s="1461">
        <v>18.5</v>
      </c>
      <c r="P35" s="1458"/>
      <c r="Q35" s="1459"/>
    </row>
    <row r="36" spans="1:17" s="152" customFormat="1" ht="10.5" customHeight="1">
      <c r="A36" s="150"/>
      <c r="B36" s="151"/>
      <c r="C36" s="1251" t="s">
        <v>529</v>
      </c>
      <c r="D36" s="1463" t="s">
        <v>530</v>
      </c>
      <c r="E36" s="1469"/>
      <c r="F36" s="1461">
        <v>3054.3000000000029</v>
      </c>
      <c r="G36" s="1461">
        <v>451.50000000000023</v>
      </c>
      <c r="H36" s="1461">
        <v>24.799999999999997</v>
      </c>
      <c r="I36" s="1461">
        <v>398.79999999999995</v>
      </c>
      <c r="J36" s="1461">
        <v>126.6</v>
      </c>
      <c r="K36" s="1461">
        <v>927.29999999999939</v>
      </c>
      <c r="L36" s="1461">
        <v>803.39999999999986</v>
      </c>
      <c r="M36" s="1461">
        <v>8.9</v>
      </c>
      <c r="N36" s="1461">
        <v>2</v>
      </c>
      <c r="O36" s="1461">
        <v>311.00000000000006</v>
      </c>
      <c r="P36" s="1458"/>
      <c r="Q36" s="1459"/>
    </row>
    <row r="37" spans="1:17" s="152" customFormat="1" ht="10.5" customHeight="1">
      <c r="A37" s="150"/>
      <c r="B37" s="151"/>
      <c r="C37" s="1251" t="s">
        <v>344</v>
      </c>
      <c r="D37" s="1463" t="s">
        <v>344</v>
      </c>
      <c r="E37" s="1469"/>
      <c r="F37" s="1461">
        <v>25968.199999999844</v>
      </c>
      <c r="G37" s="1461">
        <v>4675.9000000000251</v>
      </c>
      <c r="H37" s="1461">
        <v>112.9</v>
      </c>
      <c r="I37" s="1461">
        <v>3890.4999999999968</v>
      </c>
      <c r="J37" s="1461">
        <v>962.29999999999984</v>
      </c>
      <c r="K37" s="1461">
        <v>8562.50000000004</v>
      </c>
      <c r="L37" s="1461">
        <v>6182.5999999999849</v>
      </c>
      <c r="M37" s="1461">
        <v>123.30000000000001</v>
      </c>
      <c r="N37" s="1461">
        <v>491.90000000000003</v>
      </c>
      <c r="O37" s="1461">
        <v>966.29999999999961</v>
      </c>
      <c r="P37" s="1458"/>
      <c r="Q37" s="1459"/>
    </row>
    <row r="38" spans="1:17" s="152" customFormat="1" ht="10.5" customHeight="1">
      <c r="A38" s="150"/>
      <c r="B38" s="151"/>
      <c r="C38" s="1251" t="s">
        <v>623</v>
      </c>
      <c r="D38" s="1463" t="s">
        <v>531</v>
      </c>
      <c r="E38" s="1469"/>
      <c r="F38" s="1461">
        <v>33247.099999999758</v>
      </c>
      <c r="G38" s="1461">
        <v>3760.600000000014</v>
      </c>
      <c r="H38" s="1461">
        <v>317.60000000000002</v>
      </c>
      <c r="I38" s="1461">
        <v>5560.2999999999747</v>
      </c>
      <c r="J38" s="1461">
        <v>805.60000000000014</v>
      </c>
      <c r="K38" s="1461">
        <v>12765.399999999858</v>
      </c>
      <c r="L38" s="1461">
        <v>8157.1999999999807</v>
      </c>
      <c r="M38" s="1461">
        <v>199.19999999999996</v>
      </c>
      <c r="N38" s="1461">
        <v>397.7000000000001</v>
      </c>
      <c r="O38" s="1461">
        <v>1283.4999999999998</v>
      </c>
      <c r="P38" s="1458"/>
      <c r="Q38" s="1459"/>
    </row>
    <row r="39" spans="1:17" ht="10.5" customHeight="1">
      <c r="A39" s="129"/>
      <c r="B39" s="131"/>
      <c r="C39" s="1251" t="s">
        <v>346</v>
      </c>
      <c r="D39" s="1463" t="s">
        <v>346</v>
      </c>
      <c r="E39" s="1456"/>
      <c r="F39" s="1461">
        <v>13486.79999999993</v>
      </c>
      <c r="G39" s="1461">
        <v>2332.0000000000077</v>
      </c>
      <c r="H39" s="1461">
        <v>259.60000000000002</v>
      </c>
      <c r="I39" s="1461">
        <v>2086.7000000000025</v>
      </c>
      <c r="J39" s="1461">
        <v>367.49999999999989</v>
      </c>
      <c r="K39" s="1461">
        <v>3753.9000000000128</v>
      </c>
      <c r="L39" s="1461">
        <v>3816.6000000000026</v>
      </c>
      <c r="M39" s="1461">
        <v>128.19999999999999</v>
      </c>
      <c r="N39" s="1461">
        <v>299.90000000000003</v>
      </c>
      <c r="O39" s="1461">
        <v>442.39999999999992</v>
      </c>
      <c r="P39" s="1458"/>
      <c r="Q39" s="1459"/>
    </row>
    <row r="40" spans="1:17" ht="10.5" customHeight="1">
      <c r="A40" s="129"/>
      <c r="B40" s="131"/>
      <c r="C40" s="1251" t="s">
        <v>347</v>
      </c>
      <c r="D40" s="1463" t="s">
        <v>532</v>
      </c>
      <c r="E40" s="137"/>
      <c r="F40" s="1461">
        <v>13664.399999999938</v>
      </c>
      <c r="G40" s="1461">
        <v>918.49999999999955</v>
      </c>
      <c r="H40" s="1461">
        <v>137.19999999999999</v>
      </c>
      <c r="I40" s="1461">
        <v>1530.9000000000019</v>
      </c>
      <c r="J40" s="1461">
        <v>367.59999999999997</v>
      </c>
      <c r="K40" s="1461">
        <v>6335.4000000000442</v>
      </c>
      <c r="L40" s="1461">
        <v>3467.099999999999</v>
      </c>
      <c r="M40" s="1461">
        <v>157.1</v>
      </c>
      <c r="N40" s="1461">
        <v>326.00000000000006</v>
      </c>
      <c r="O40" s="1461">
        <v>424.60000000000014</v>
      </c>
      <c r="P40" s="1458"/>
      <c r="Q40" s="1459"/>
    </row>
    <row r="41" spans="1:17" ht="10.5" customHeight="1">
      <c r="A41" s="129"/>
      <c r="B41" s="131"/>
      <c r="C41" s="1251" t="s">
        <v>533</v>
      </c>
      <c r="D41" s="1463" t="s">
        <v>534</v>
      </c>
      <c r="E41" s="137"/>
      <c r="F41" s="1461">
        <v>988.09999999999957</v>
      </c>
      <c r="G41" s="1461">
        <v>88.999999999999986</v>
      </c>
      <c r="H41" s="1461">
        <v>0</v>
      </c>
      <c r="I41" s="1461">
        <v>180.20000000000002</v>
      </c>
      <c r="J41" s="1461">
        <v>26.5</v>
      </c>
      <c r="K41" s="1461">
        <v>228.00000000000006</v>
      </c>
      <c r="L41" s="1461">
        <v>349.99999999999989</v>
      </c>
      <c r="M41" s="1461">
        <v>13.600000000000001</v>
      </c>
      <c r="N41" s="1461">
        <v>1</v>
      </c>
      <c r="O41" s="1461">
        <v>99.8</v>
      </c>
      <c r="P41" s="1458"/>
      <c r="Q41" s="1459"/>
    </row>
    <row r="42" spans="1:17" ht="10.5" customHeight="1">
      <c r="A42" s="129"/>
      <c r="B42" s="131"/>
      <c r="C42" s="1251" t="s">
        <v>348</v>
      </c>
      <c r="D42" s="1463" t="s">
        <v>535</v>
      </c>
      <c r="E42" s="137"/>
      <c r="F42" s="1461">
        <v>626.4</v>
      </c>
      <c r="G42" s="1461">
        <v>65.5</v>
      </c>
      <c r="H42" s="1461">
        <v>6.4</v>
      </c>
      <c r="I42" s="1461">
        <v>100.19999999999999</v>
      </c>
      <c r="J42" s="1461">
        <v>0</v>
      </c>
      <c r="K42" s="1461">
        <v>125.8</v>
      </c>
      <c r="L42" s="1461">
        <v>288.89999999999998</v>
      </c>
      <c r="M42" s="1461">
        <v>6.7</v>
      </c>
      <c r="N42" s="1461">
        <v>20.3</v>
      </c>
      <c r="O42" s="1461">
        <v>12.6</v>
      </c>
      <c r="P42" s="1458"/>
      <c r="Q42" s="1459"/>
    </row>
    <row r="43" spans="1:17" ht="9" customHeight="1">
      <c r="A43" s="129"/>
      <c r="B43" s="131"/>
      <c r="C43" s="1251" t="s">
        <v>349</v>
      </c>
      <c r="D43" s="1463" t="s">
        <v>349</v>
      </c>
      <c r="E43" s="137"/>
      <c r="F43" s="1461">
        <v>759.4</v>
      </c>
      <c r="G43" s="1461">
        <v>109.99999999999999</v>
      </c>
      <c r="H43" s="1461">
        <v>0</v>
      </c>
      <c r="I43" s="1461">
        <v>131.10000000000002</v>
      </c>
      <c r="J43" s="1461">
        <v>48.9</v>
      </c>
      <c r="K43" s="1461">
        <v>227.80000000000007</v>
      </c>
      <c r="L43" s="1461">
        <v>208.2</v>
      </c>
      <c r="M43" s="1461">
        <v>7.2</v>
      </c>
      <c r="N43" s="1461">
        <v>1</v>
      </c>
      <c r="O43" s="1461">
        <v>25.2</v>
      </c>
      <c r="P43" s="1458"/>
      <c r="Q43" s="1459"/>
    </row>
    <row r="44" spans="1:17" ht="10.5" customHeight="1">
      <c r="A44" s="129"/>
      <c r="B44" s="131"/>
      <c r="C44" s="1251" t="s">
        <v>536</v>
      </c>
      <c r="D44" s="1463" t="s">
        <v>537</v>
      </c>
      <c r="E44" s="137"/>
      <c r="F44" s="1461">
        <v>2850.2000000000039</v>
      </c>
      <c r="G44" s="1461">
        <v>304.10000000000014</v>
      </c>
      <c r="H44" s="1461">
        <v>33.700000000000003</v>
      </c>
      <c r="I44" s="1461">
        <v>356.7999999999999</v>
      </c>
      <c r="J44" s="1461">
        <v>54.5</v>
      </c>
      <c r="K44" s="1461">
        <v>966.4999999999992</v>
      </c>
      <c r="L44" s="1461">
        <v>895.80000000000007</v>
      </c>
      <c r="M44" s="1461">
        <v>23.5</v>
      </c>
      <c r="N44" s="1461">
        <v>43.7</v>
      </c>
      <c r="O44" s="1461">
        <v>171.6</v>
      </c>
      <c r="P44" s="1458"/>
      <c r="Q44" s="1459"/>
    </row>
    <row r="45" spans="1:17" ht="10.5" customHeight="1">
      <c r="A45" s="129"/>
      <c r="B45" s="131"/>
      <c r="C45" s="1251" t="s">
        <v>538</v>
      </c>
      <c r="D45" s="1463" t="s">
        <v>539</v>
      </c>
      <c r="E45" s="137"/>
      <c r="F45" s="1461">
        <v>18253.599999999897</v>
      </c>
      <c r="G45" s="1461">
        <v>2057.7999999999961</v>
      </c>
      <c r="H45" s="1461">
        <v>169.3</v>
      </c>
      <c r="I45" s="1461">
        <v>2626.4000000000033</v>
      </c>
      <c r="J45" s="1461">
        <v>370.59999999999985</v>
      </c>
      <c r="K45" s="1461">
        <v>6952.2000000000526</v>
      </c>
      <c r="L45" s="1461">
        <v>4708.299999999992</v>
      </c>
      <c r="M45" s="1461">
        <v>173.6</v>
      </c>
      <c r="N45" s="1461">
        <v>195.70000000000002</v>
      </c>
      <c r="O45" s="1461">
        <v>999.7</v>
      </c>
      <c r="P45" s="1458"/>
      <c r="Q45" s="1459"/>
    </row>
    <row r="46" spans="1:17" ht="10.5" customHeight="1">
      <c r="A46" s="129"/>
      <c r="B46" s="131"/>
      <c r="C46" s="1251" t="s">
        <v>540</v>
      </c>
      <c r="D46" s="1463" t="s">
        <v>541</v>
      </c>
      <c r="E46" s="137"/>
      <c r="F46" s="1461">
        <v>8629.2999999999884</v>
      </c>
      <c r="G46" s="1461">
        <v>850.39999999999918</v>
      </c>
      <c r="H46" s="1461">
        <v>113.39999999999999</v>
      </c>
      <c r="I46" s="1461">
        <v>1209.5000000000002</v>
      </c>
      <c r="J46" s="1461">
        <v>370.89999999999992</v>
      </c>
      <c r="K46" s="1461">
        <v>2367.400000000001</v>
      </c>
      <c r="L46" s="1461">
        <v>2564.2000000000039</v>
      </c>
      <c r="M46" s="1461">
        <v>236.49999999999997</v>
      </c>
      <c r="N46" s="1461">
        <v>239.2</v>
      </c>
      <c r="O46" s="1461">
        <v>677.8000000000003</v>
      </c>
      <c r="P46" s="1458"/>
      <c r="Q46" s="1459"/>
    </row>
    <row r="47" spans="1:17" ht="10.5" customHeight="1">
      <c r="A47" s="129"/>
      <c r="B47" s="131"/>
      <c r="C47" s="1251" t="s">
        <v>350</v>
      </c>
      <c r="D47" s="1463" t="s">
        <v>350</v>
      </c>
      <c r="E47" s="137"/>
      <c r="F47" s="1461">
        <v>2830.1000000000017</v>
      </c>
      <c r="G47" s="1461">
        <v>333.80000000000013</v>
      </c>
      <c r="H47" s="1461">
        <v>33</v>
      </c>
      <c r="I47" s="1461">
        <v>375.99999999999989</v>
      </c>
      <c r="J47" s="1461">
        <v>53.8</v>
      </c>
      <c r="K47" s="1461">
        <v>752.59999999999957</v>
      </c>
      <c r="L47" s="1461">
        <v>960.29999999999984</v>
      </c>
      <c r="M47" s="1461">
        <v>29.4</v>
      </c>
      <c r="N47" s="1461">
        <v>112.6</v>
      </c>
      <c r="O47" s="1461">
        <v>178.59999999999997</v>
      </c>
      <c r="P47" s="1458"/>
      <c r="Q47" s="1459"/>
    </row>
    <row r="48" spans="1:17" ht="10.5" customHeight="1">
      <c r="A48" s="129"/>
      <c r="B48" s="131"/>
      <c r="C48" s="1251" t="s">
        <v>542</v>
      </c>
      <c r="D48" s="1463" t="s">
        <v>543</v>
      </c>
      <c r="E48" s="137"/>
      <c r="F48" s="1461">
        <v>17539.899999999703</v>
      </c>
      <c r="G48" s="1461">
        <v>1375.6999999999973</v>
      </c>
      <c r="H48" s="1461">
        <v>235.2</v>
      </c>
      <c r="I48" s="1461">
        <v>2584.4000000000033</v>
      </c>
      <c r="J48" s="1461">
        <v>381.3</v>
      </c>
      <c r="K48" s="1461">
        <v>7684.4000000000706</v>
      </c>
      <c r="L48" s="1461">
        <v>4079.9999999999991</v>
      </c>
      <c r="M48" s="1461">
        <v>112.8</v>
      </c>
      <c r="N48" s="1461">
        <v>238.30000000000004</v>
      </c>
      <c r="O48" s="1461">
        <v>847.80000000000041</v>
      </c>
      <c r="P48" s="1458"/>
      <c r="Q48" s="1459"/>
    </row>
    <row r="49" spans="1:17" ht="10.5" customHeight="1">
      <c r="A49" s="129"/>
      <c r="B49" s="131"/>
      <c r="C49" s="1251" t="s">
        <v>544</v>
      </c>
      <c r="D49" s="1463" t="s">
        <v>545</v>
      </c>
      <c r="E49" s="137"/>
      <c r="F49" s="1461">
        <v>2173.2000000000003</v>
      </c>
      <c r="G49" s="1461">
        <v>233.3000000000001</v>
      </c>
      <c r="H49" s="1461">
        <v>13.8</v>
      </c>
      <c r="I49" s="1461">
        <v>193.6</v>
      </c>
      <c r="J49" s="1461">
        <v>88.7</v>
      </c>
      <c r="K49" s="1461">
        <v>355.2000000000001</v>
      </c>
      <c r="L49" s="1461">
        <v>1193.3000000000002</v>
      </c>
      <c r="M49" s="1461">
        <v>18.399999999999999</v>
      </c>
      <c r="N49" s="1461">
        <v>17.5</v>
      </c>
      <c r="O49" s="1461">
        <v>59.400000000000006</v>
      </c>
      <c r="P49" s="1458"/>
      <c r="Q49" s="1459"/>
    </row>
    <row r="50" spans="1:17" ht="10.5" customHeight="1">
      <c r="A50" s="129"/>
      <c r="B50" s="131"/>
      <c r="C50" s="1251" t="s">
        <v>352</v>
      </c>
      <c r="D50" s="1463" t="s">
        <v>352</v>
      </c>
      <c r="E50" s="137"/>
      <c r="F50" s="1461">
        <v>2623.7000000000003</v>
      </c>
      <c r="G50" s="1461">
        <v>212.70000000000002</v>
      </c>
      <c r="H50" s="1461">
        <v>25.5</v>
      </c>
      <c r="I50" s="1461">
        <v>463.79999999999973</v>
      </c>
      <c r="J50" s="1461">
        <v>87.799999999999983</v>
      </c>
      <c r="K50" s="1461">
        <v>799.89999999999964</v>
      </c>
      <c r="L50" s="1461">
        <v>770.39999999999986</v>
      </c>
      <c r="M50" s="1461">
        <v>47.5</v>
      </c>
      <c r="N50" s="1461">
        <v>1</v>
      </c>
      <c r="O50" s="1461">
        <v>215.09999999999997</v>
      </c>
      <c r="P50" s="1458"/>
      <c r="Q50" s="1459"/>
    </row>
    <row r="51" spans="1:17" ht="10.5" customHeight="1">
      <c r="A51" s="129"/>
      <c r="B51" s="131"/>
      <c r="C51" s="1251" t="s">
        <v>546</v>
      </c>
      <c r="D51" s="1463" t="s">
        <v>547</v>
      </c>
      <c r="E51" s="137"/>
      <c r="F51" s="1461">
        <v>692.69999999999959</v>
      </c>
      <c r="G51" s="1461">
        <v>54</v>
      </c>
      <c r="H51" s="1461">
        <v>9</v>
      </c>
      <c r="I51" s="1461">
        <v>97.40000000000002</v>
      </c>
      <c r="J51" s="1461">
        <v>23.099999999999998</v>
      </c>
      <c r="K51" s="1461">
        <v>194.30000000000004</v>
      </c>
      <c r="L51" s="1461">
        <v>249.99999999999994</v>
      </c>
      <c r="M51" s="1461">
        <v>0</v>
      </c>
      <c r="N51" s="1461">
        <v>54.7</v>
      </c>
      <c r="O51" s="1461">
        <v>10.199999999999999</v>
      </c>
      <c r="P51" s="1458"/>
      <c r="Q51" s="1459"/>
    </row>
    <row r="52" spans="1:17" ht="10.5" customHeight="1">
      <c r="A52" s="129"/>
      <c r="B52" s="131"/>
      <c r="C52" s="1251" t="s">
        <v>548</v>
      </c>
      <c r="D52" s="1463" t="s">
        <v>549</v>
      </c>
      <c r="E52" s="137"/>
      <c r="F52" s="1461">
        <v>26</v>
      </c>
      <c r="G52" s="1461">
        <v>2</v>
      </c>
      <c r="H52" s="1461">
        <v>0</v>
      </c>
      <c r="I52" s="1461">
        <v>2</v>
      </c>
      <c r="J52" s="1461">
        <v>0</v>
      </c>
      <c r="K52" s="1461">
        <v>10.4</v>
      </c>
      <c r="L52" s="1461">
        <v>11.6</v>
      </c>
      <c r="M52" s="1461">
        <v>0</v>
      </c>
      <c r="N52" s="1461">
        <v>0</v>
      </c>
      <c r="O52" s="1461">
        <v>0</v>
      </c>
      <c r="P52" s="1458"/>
      <c r="Q52" s="1459"/>
    </row>
    <row r="53" spans="1:17" ht="10.5" customHeight="1">
      <c r="A53" s="129"/>
      <c r="B53" s="131"/>
      <c r="C53" s="1251" t="s">
        <v>550</v>
      </c>
      <c r="D53" s="1463" t="s">
        <v>550</v>
      </c>
      <c r="E53" s="137"/>
      <c r="F53" s="1461">
        <v>578.9</v>
      </c>
      <c r="G53" s="1461">
        <v>48.8</v>
      </c>
      <c r="H53" s="1461">
        <v>43</v>
      </c>
      <c r="I53" s="1461">
        <v>56</v>
      </c>
      <c r="J53" s="1461">
        <v>63.099999999999994</v>
      </c>
      <c r="K53" s="1461">
        <v>109.60000000000001</v>
      </c>
      <c r="L53" s="1461">
        <v>117.10000000000002</v>
      </c>
      <c r="M53" s="1461">
        <v>59</v>
      </c>
      <c r="N53" s="1461">
        <v>25.3</v>
      </c>
      <c r="O53" s="1461">
        <v>57</v>
      </c>
      <c r="P53" s="1458"/>
      <c r="Q53" s="1459"/>
    </row>
    <row r="54" spans="1:17" ht="8.25" customHeight="1" thickBot="1">
      <c r="A54" s="129"/>
      <c r="B54" s="131"/>
      <c r="C54" s="1251"/>
      <c r="D54" s="1252"/>
      <c r="E54" s="137"/>
      <c r="F54" s="1470"/>
      <c r="G54" s="1470"/>
      <c r="H54" s="1470"/>
      <c r="I54" s="1470"/>
      <c r="J54" s="1470"/>
      <c r="K54" s="1470"/>
      <c r="L54" s="1470"/>
      <c r="M54" s="1470"/>
      <c r="N54" s="1470"/>
      <c r="O54" s="1470"/>
      <c r="P54" s="1458"/>
      <c r="Q54" s="1459"/>
    </row>
    <row r="55" spans="1:17" ht="13.5" customHeight="1" thickBot="1">
      <c r="A55" s="129"/>
      <c r="B55" s="131"/>
      <c r="C55" s="1712" t="s">
        <v>624</v>
      </c>
      <c r="D55" s="1713"/>
      <c r="E55" s="1713"/>
      <c r="F55" s="1713"/>
      <c r="G55" s="1713"/>
      <c r="H55" s="1713"/>
      <c r="I55" s="1713"/>
      <c r="J55" s="1713"/>
      <c r="K55" s="1713"/>
      <c r="L55" s="1713"/>
      <c r="M55" s="1713"/>
      <c r="N55" s="1713"/>
      <c r="O55" s="1714"/>
      <c r="P55" s="1458"/>
      <c r="Q55" s="1459"/>
    </row>
    <row r="56" spans="1:17" ht="6" customHeight="1">
      <c r="A56" s="129"/>
      <c r="B56" s="131"/>
      <c r="C56" s="1253"/>
      <c r="D56" s="1254"/>
      <c r="E56" s="1254"/>
      <c r="F56" s="1254"/>
      <c r="G56" s="1254"/>
      <c r="H56" s="1254"/>
      <c r="I56" s="1254"/>
      <c r="J56" s="1254"/>
      <c r="K56" s="1254"/>
      <c r="L56" s="1254"/>
      <c r="M56" s="1254"/>
      <c r="N56" s="1254"/>
      <c r="O56" s="1254"/>
      <c r="P56" s="1458"/>
      <c r="Q56" s="1459"/>
    </row>
    <row r="57" spans="1:17" ht="39" customHeight="1">
      <c r="A57" s="129"/>
      <c r="B57" s="131"/>
      <c r="C57" s="1720">
        <f>+C6</f>
        <v>2017</v>
      </c>
      <c r="D57" s="1721"/>
      <c r="E57" s="1456"/>
      <c r="F57" s="1457" t="s">
        <v>67</v>
      </c>
      <c r="G57" s="1457" t="s">
        <v>613</v>
      </c>
      <c r="H57" s="1457" t="s">
        <v>614</v>
      </c>
      <c r="I57" s="1457" t="s">
        <v>615</v>
      </c>
      <c r="J57" s="1457" t="s">
        <v>616</v>
      </c>
      <c r="K57" s="1457" t="s">
        <v>617</v>
      </c>
      <c r="L57" s="1457" t="s">
        <v>618</v>
      </c>
      <c r="M57" s="1457" t="s">
        <v>619</v>
      </c>
      <c r="N57" s="1457" t="s">
        <v>620</v>
      </c>
      <c r="O57" s="1457" t="s">
        <v>621</v>
      </c>
      <c r="P57" s="1458"/>
      <c r="Q57" s="1459"/>
    </row>
    <row r="58" spans="1:17" s="1257" customFormat="1" ht="16.5" customHeight="1">
      <c r="A58" s="1255"/>
      <c r="B58" s="1256"/>
      <c r="C58" s="1471" t="s">
        <v>67</v>
      </c>
      <c r="D58" s="1472"/>
      <c r="E58" s="1460"/>
      <c r="F58" s="1461">
        <v>209389.69999998496</v>
      </c>
      <c r="G58" s="1461">
        <v>28055.499999999196</v>
      </c>
      <c r="H58" s="1461">
        <v>2014.5999999999992</v>
      </c>
      <c r="I58" s="1461">
        <v>29282.000000000822</v>
      </c>
      <c r="J58" s="1461">
        <v>5847.4999999999873</v>
      </c>
      <c r="K58" s="1461">
        <v>78733.400000006295</v>
      </c>
      <c r="L58" s="1461">
        <v>51551.600000000253</v>
      </c>
      <c r="M58" s="1461">
        <v>1612.1000000000024</v>
      </c>
      <c r="N58" s="1461">
        <v>3177.4999999999995</v>
      </c>
      <c r="O58" s="1461">
        <v>9115.5000000000255</v>
      </c>
      <c r="P58" s="1473"/>
      <c r="Q58" s="1474"/>
    </row>
    <row r="59" spans="1:17" s="152" customFormat="1" ht="10.5" customHeight="1">
      <c r="A59" s="150"/>
      <c r="B59" s="151"/>
      <c r="C59" s="1475" t="s">
        <v>625</v>
      </c>
      <c r="D59" s="1476" t="s">
        <v>626</v>
      </c>
      <c r="E59" s="1456"/>
      <c r="F59" s="1461">
        <v>7511.8000000000529</v>
      </c>
      <c r="G59" s="1477">
        <v>2875.9000000000015</v>
      </c>
      <c r="H59" s="1477">
        <v>7</v>
      </c>
      <c r="I59" s="1477">
        <v>58.699999999999989</v>
      </c>
      <c r="J59" s="1477">
        <v>252.89999999999995</v>
      </c>
      <c r="K59" s="1477">
        <v>2979.8000000000075</v>
      </c>
      <c r="L59" s="1477">
        <v>705.50000000000023</v>
      </c>
      <c r="M59" s="1477">
        <v>77.8</v>
      </c>
      <c r="N59" s="1477">
        <v>81.8</v>
      </c>
      <c r="O59" s="1477">
        <v>472.40000000000026</v>
      </c>
      <c r="P59" s="1458"/>
      <c r="Q59" s="1459"/>
    </row>
    <row r="60" spans="1:17" s="152" customFormat="1" ht="10.5" customHeight="1">
      <c r="A60" s="150"/>
      <c r="B60" s="151"/>
      <c r="C60" s="1475" t="s">
        <v>627</v>
      </c>
      <c r="D60" s="1476" t="s">
        <v>628</v>
      </c>
      <c r="E60" s="1456"/>
      <c r="F60" s="1461">
        <v>43.7</v>
      </c>
      <c r="G60" s="1477">
        <v>0</v>
      </c>
      <c r="H60" s="1477">
        <v>0</v>
      </c>
      <c r="I60" s="1477">
        <v>8</v>
      </c>
      <c r="J60" s="1477">
        <v>10</v>
      </c>
      <c r="K60" s="1477">
        <v>15.6</v>
      </c>
      <c r="L60" s="1477">
        <v>8.1</v>
      </c>
      <c r="M60" s="1477">
        <v>2</v>
      </c>
      <c r="N60" s="1477">
        <v>0</v>
      </c>
      <c r="O60" s="1477">
        <v>0</v>
      </c>
      <c r="P60" s="1458"/>
      <c r="Q60" s="1459"/>
    </row>
    <row r="61" spans="1:17" s="152" customFormat="1" ht="10.5" customHeight="1">
      <c r="A61" s="150"/>
      <c r="B61" s="151"/>
      <c r="C61" s="1475" t="s">
        <v>629</v>
      </c>
      <c r="D61" s="1476" t="s">
        <v>630</v>
      </c>
      <c r="E61" s="1456"/>
      <c r="F61" s="1461">
        <v>49139.800000000774</v>
      </c>
      <c r="G61" s="1477">
        <v>5182.8000000000293</v>
      </c>
      <c r="H61" s="1477">
        <v>368.49999999999994</v>
      </c>
      <c r="I61" s="1477">
        <v>6448.0999999999585</v>
      </c>
      <c r="J61" s="1477">
        <v>2827.3999999999996</v>
      </c>
      <c r="K61" s="1477">
        <v>13109.599999999858</v>
      </c>
      <c r="L61" s="1477">
        <v>16652.100000000042</v>
      </c>
      <c r="M61" s="1477">
        <v>746.20000000000027</v>
      </c>
      <c r="N61" s="1477">
        <v>1424.5999999999992</v>
      </c>
      <c r="O61" s="1477">
        <v>2380.4999999999991</v>
      </c>
      <c r="P61" s="1458"/>
      <c r="Q61" s="1459"/>
    </row>
    <row r="62" spans="1:17" s="152" customFormat="1" ht="10.5" customHeight="1">
      <c r="A62" s="150"/>
      <c r="B62" s="151" t="s">
        <v>551</v>
      </c>
      <c r="C62" s="1475" t="s">
        <v>631</v>
      </c>
      <c r="D62" s="1476" t="s">
        <v>632</v>
      </c>
      <c r="E62" s="1456"/>
      <c r="F62" s="1461">
        <v>32665.799999999184</v>
      </c>
      <c r="G62" s="1477">
        <v>15386.699999999715</v>
      </c>
      <c r="H62" s="1477">
        <v>174.9</v>
      </c>
      <c r="I62" s="1477">
        <v>854.19999999999982</v>
      </c>
      <c r="J62" s="1477">
        <v>721.20000000000016</v>
      </c>
      <c r="K62" s="1477">
        <v>6549.8000000000447</v>
      </c>
      <c r="L62" s="1477">
        <v>7194.8999999999933</v>
      </c>
      <c r="M62" s="1477">
        <v>159.39999999999998</v>
      </c>
      <c r="N62" s="1477">
        <v>313.8</v>
      </c>
      <c r="O62" s="1477">
        <v>1310.8999999999992</v>
      </c>
      <c r="P62" s="1458"/>
      <c r="Q62" s="1459"/>
    </row>
    <row r="63" spans="1:17" s="152" customFormat="1" ht="10.5" customHeight="1">
      <c r="A63" s="150"/>
      <c r="B63" s="151"/>
      <c r="C63" s="1475" t="s">
        <v>633</v>
      </c>
      <c r="D63" s="1476" t="s">
        <v>634</v>
      </c>
      <c r="E63" s="1456"/>
      <c r="F63" s="1461">
        <v>29481.499999998883</v>
      </c>
      <c r="G63" s="1477">
        <v>1576.9999999999966</v>
      </c>
      <c r="H63" s="1477">
        <v>30.299999999999997</v>
      </c>
      <c r="I63" s="1477">
        <v>77.3</v>
      </c>
      <c r="J63" s="1477">
        <v>101.50000000000001</v>
      </c>
      <c r="K63" s="1477">
        <v>24386.599999999104</v>
      </c>
      <c r="L63" s="1477">
        <v>2147.2000000000016</v>
      </c>
      <c r="M63" s="1477">
        <v>18.599999999999998</v>
      </c>
      <c r="N63" s="1477">
        <v>228.8</v>
      </c>
      <c r="O63" s="1477">
        <v>914.2</v>
      </c>
      <c r="P63" s="1458"/>
      <c r="Q63" s="1459"/>
    </row>
    <row r="64" spans="1:17" s="152" customFormat="1" ht="10.5" customHeight="1">
      <c r="A64" s="150"/>
      <c r="B64" s="151"/>
      <c r="C64" s="1475" t="s">
        <v>635</v>
      </c>
      <c r="D64" s="1476" t="s">
        <v>636</v>
      </c>
      <c r="E64" s="1456"/>
      <c r="F64" s="1461">
        <v>12762.399999999932</v>
      </c>
      <c r="G64" s="1477">
        <v>41.5</v>
      </c>
      <c r="H64" s="1477">
        <v>9.8000000000000007</v>
      </c>
      <c r="I64" s="1477">
        <v>121.20000000000002</v>
      </c>
      <c r="J64" s="1477">
        <v>86.6</v>
      </c>
      <c r="K64" s="1477">
        <v>9763.6999999999862</v>
      </c>
      <c r="L64" s="1477">
        <v>2282.5</v>
      </c>
      <c r="M64" s="1477">
        <v>38.799999999999997</v>
      </c>
      <c r="N64" s="1477">
        <v>65.2</v>
      </c>
      <c r="O64" s="1477">
        <v>353.09999999999991</v>
      </c>
      <c r="P64" s="1458"/>
      <c r="Q64" s="1459"/>
    </row>
    <row r="65" spans="1:17" s="152" customFormat="1" ht="10.5" customHeight="1">
      <c r="A65" s="150"/>
      <c r="B65" s="151"/>
      <c r="C65" s="1475" t="s">
        <v>637</v>
      </c>
      <c r="D65" s="1476" t="s">
        <v>638</v>
      </c>
      <c r="E65" s="1456"/>
      <c r="F65" s="1461">
        <v>64188.400000001333</v>
      </c>
      <c r="G65" s="1477">
        <v>1275.1000000000001</v>
      </c>
      <c r="H65" s="1477">
        <v>1255.9999999999998</v>
      </c>
      <c r="I65" s="1477">
        <v>20617.500000000324</v>
      </c>
      <c r="J65" s="1477">
        <v>1316.6000000000013</v>
      </c>
      <c r="K65" s="1477">
        <v>17215.599999999748</v>
      </c>
      <c r="L65" s="1477">
        <v>19560.200000000059</v>
      </c>
      <c r="M65" s="1477">
        <v>152.39999999999995</v>
      </c>
      <c r="N65" s="1477">
        <v>372.20000000000005</v>
      </c>
      <c r="O65" s="1477">
        <v>2422.8000000000006</v>
      </c>
      <c r="P65" s="1458"/>
      <c r="Q65" s="1459"/>
    </row>
    <row r="66" spans="1:17" s="152" customFormat="1" ht="10.5" customHeight="1">
      <c r="A66" s="150"/>
      <c r="B66" s="151"/>
      <c r="C66" s="1475" t="s">
        <v>639</v>
      </c>
      <c r="D66" s="1476" t="s">
        <v>640</v>
      </c>
      <c r="E66" s="1456"/>
      <c r="F66" s="1461">
        <v>1976.8999999999971</v>
      </c>
      <c r="G66" s="1477">
        <v>524.90000000000032</v>
      </c>
      <c r="H66" s="1477">
        <v>39.300000000000004</v>
      </c>
      <c r="I66" s="1477">
        <v>33.4</v>
      </c>
      <c r="J66" s="1477">
        <v>86.1</v>
      </c>
      <c r="K66" s="1477">
        <v>757.59999999999923</v>
      </c>
      <c r="L66" s="1477">
        <v>286.5</v>
      </c>
      <c r="M66" s="1477">
        <v>3</v>
      </c>
      <c r="N66" s="1477">
        <v>127.69999999999999</v>
      </c>
      <c r="O66" s="1477">
        <v>118.39999999999999</v>
      </c>
      <c r="P66" s="1458"/>
      <c r="Q66" s="1459"/>
    </row>
    <row r="67" spans="1:17" s="152" customFormat="1" ht="10.5" customHeight="1">
      <c r="A67" s="150"/>
      <c r="B67" s="151"/>
      <c r="C67" s="1475" t="s">
        <v>550</v>
      </c>
      <c r="D67" s="1476" t="s">
        <v>641</v>
      </c>
      <c r="E67" s="1469"/>
      <c r="F67" s="1461">
        <v>131.6</v>
      </c>
      <c r="G67" s="1477">
        <v>7.8</v>
      </c>
      <c r="H67" s="1477">
        <v>0</v>
      </c>
      <c r="I67" s="1477">
        <v>17.600000000000001</v>
      </c>
      <c r="J67" s="1477">
        <v>8</v>
      </c>
      <c r="K67" s="1477">
        <v>64.5</v>
      </c>
      <c r="L67" s="1477">
        <v>22.1</v>
      </c>
      <c r="M67" s="1477">
        <v>0</v>
      </c>
      <c r="N67" s="1477">
        <v>0</v>
      </c>
      <c r="O67" s="1477">
        <v>11.6</v>
      </c>
      <c r="P67" s="1458"/>
      <c r="Q67" s="1459"/>
    </row>
    <row r="68" spans="1:17" s="152" customFormat="1" ht="10.5" customHeight="1">
      <c r="A68" s="150"/>
      <c r="B68" s="151"/>
      <c r="C68" s="1475"/>
      <c r="D68" s="1476" t="s">
        <v>550</v>
      </c>
      <c r="E68" s="1469"/>
      <c r="F68" s="1461">
        <v>11487.799999999985</v>
      </c>
      <c r="G68" s="1477">
        <v>1183.7999999999984</v>
      </c>
      <c r="H68" s="1477">
        <v>128.79999999999998</v>
      </c>
      <c r="I68" s="1477">
        <v>1045.9999999999998</v>
      </c>
      <c r="J68" s="1477">
        <v>437.20000000000005</v>
      </c>
      <c r="K68" s="1477">
        <v>3890.6000000000172</v>
      </c>
      <c r="L68" s="1477">
        <v>2692.5000000000023</v>
      </c>
      <c r="M68" s="1477">
        <v>413.89999999999975</v>
      </c>
      <c r="N68" s="1477">
        <v>563.4000000000002</v>
      </c>
      <c r="O68" s="1477">
        <v>1131.6000000000001</v>
      </c>
      <c r="P68" s="1458"/>
      <c r="Q68" s="1459"/>
    </row>
    <row r="69" spans="1:17" s="1250" customFormat="1" ht="11.25" customHeight="1">
      <c r="A69" s="1249"/>
      <c r="B69" s="1259"/>
      <c r="C69" s="1260" t="s">
        <v>552</v>
      </c>
      <c r="D69" s="1722" t="s">
        <v>553</v>
      </c>
      <c r="E69" s="1722"/>
      <c r="F69" s="1722"/>
      <c r="G69" s="1722"/>
      <c r="H69" s="1260"/>
      <c r="I69" s="1260"/>
      <c r="J69" s="1260"/>
      <c r="K69" s="1260"/>
      <c r="L69" s="1260"/>
      <c r="M69" s="1453"/>
      <c r="N69" s="1453"/>
      <c r="O69" s="1453"/>
      <c r="P69" s="1478"/>
      <c r="Q69" s="1479"/>
    </row>
    <row r="70" spans="1:17" ht="12" customHeight="1">
      <c r="A70" s="131"/>
      <c r="B70" s="151"/>
      <c r="C70" s="1087" t="s">
        <v>554</v>
      </c>
      <c r="D70" s="144"/>
      <c r="E70" s="144"/>
      <c r="F70" s="1480" t="s">
        <v>642</v>
      </c>
      <c r="H70" s="1480"/>
      <c r="I70" s="1483" t="s">
        <v>468</v>
      </c>
      <c r="J70" s="1480"/>
      <c r="K70" s="1480"/>
      <c r="L70" s="1480"/>
      <c r="M70" s="131"/>
      <c r="N70" s="1125"/>
      <c r="O70" s="1125"/>
      <c r="P70" s="1458"/>
      <c r="Q70" s="1459"/>
    </row>
    <row r="71" spans="1:17" ht="13.5" customHeight="1">
      <c r="A71" s="129"/>
      <c r="B71" s="131"/>
      <c r="C71" s="131"/>
      <c r="D71" s="131"/>
      <c r="E71" s="131"/>
      <c r="F71" s="131"/>
      <c r="G71" s="131"/>
      <c r="H71" s="131"/>
      <c r="I71" s="131"/>
      <c r="J71" s="131"/>
      <c r="K71" s="1679">
        <v>43862</v>
      </c>
      <c r="L71" s="1679"/>
      <c r="M71" s="1679"/>
      <c r="N71" s="1679"/>
      <c r="O71" s="1679"/>
      <c r="P71" s="232">
        <v>17</v>
      </c>
      <c r="Q71" s="1481"/>
    </row>
    <row r="73" spans="1:17" ht="4.5" customHeight="1">
      <c r="P73" s="1482"/>
      <c r="Q73" s="1482"/>
    </row>
  </sheetData>
  <mergeCells count="11">
    <mergeCell ref="C4:O4"/>
    <mergeCell ref="K71:O71"/>
    <mergeCell ref="B1:D1"/>
    <mergeCell ref="B2:D2"/>
    <mergeCell ref="E2:F2"/>
    <mergeCell ref="G2:J2"/>
    <mergeCell ref="C6:D6"/>
    <mergeCell ref="C7:D7"/>
    <mergeCell ref="C55:O55"/>
    <mergeCell ref="C57:D57"/>
    <mergeCell ref="D69:G69"/>
  </mergeCells>
  <hyperlinks>
    <hyperlink ref="I70" r:id="rId1"/>
  </hyperlinks>
  <printOptions horizontalCentered="1"/>
  <pageMargins left="0" right="0"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H69"/>
  <sheetViews>
    <sheetView zoomScaleNormal="100" workbookViewId="0"/>
  </sheetViews>
  <sheetFormatPr defaultRowHeight="12.75"/>
  <cols>
    <col min="1" max="1" width="1" style="360" customWidth="1"/>
    <col min="2" max="2" width="2.5703125" style="360" customWidth="1"/>
    <col min="3" max="3" width="2" style="360" customWidth="1"/>
    <col min="4" max="4" width="14" style="360" customWidth="1"/>
    <col min="5" max="10" width="7" style="360" customWidth="1"/>
    <col min="11" max="11" width="8.140625" style="360" customWidth="1"/>
    <col min="12" max="12" width="28.42578125" style="360" customWidth="1"/>
    <col min="13" max="13" width="2.5703125" style="360" customWidth="1"/>
    <col min="14" max="14" width="1" style="360" customWidth="1"/>
    <col min="15" max="20" width="9.140625" style="360"/>
    <col min="21" max="21" width="9.140625" style="1489"/>
    <col min="22" max="22" width="15.140625" style="1489" customWidth="1"/>
    <col min="23" max="26" width="6.42578125" style="1489" customWidth="1"/>
    <col min="27" max="28" width="2.140625" style="1489" customWidth="1"/>
    <col min="29" max="30" width="6.42578125" style="1489" customWidth="1"/>
    <col min="31" max="31" width="15.140625" style="1489" customWidth="1"/>
    <col min="32" max="33" width="6.42578125" style="1489" customWidth="1"/>
    <col min="34" max="34" width="9.140625" style="1489"/>
    <col min="35" max="16384" width="9.140625" style="360"/>
  </cols>
  <sheetData>
    <row r="1" spans="1:34" ht="13.5" customHeight="1">
      <c r="A1" s="355"/>
      <c r="B1" s="359"/>
      <c r="C1" s="359"/>
      <c r="D1" s="359"/>
      <c r="E1" s="359"/>
      <c r="F1" s="356"/>
      <c r="G1" s="356"/>
      <c r="H1" s="356"/>
      <c r="I1" s="356"/>
      <c r="J1" s="356"/>
      <c r="K1" s="356"/>
      <c r="L1" s="1723" t="s">
        <v>318</v>
      </c>
      <c r="M1" s="1723"/>
      <c r="N1" s="355"/>
    </row>
    <row r="2" spans="1:34" ht="6" customHeight="1">
      <c r="A2" s="355"/>
      <c r="B2" s="1724"/>
      <c r="C2" s="1725"/>
      <c r="D2" s="1725"/>
      <c r="E2" s="469"/>
      <c r="F2" s="469"/>
      <c r="G2" s="469"/>
      <c r="H2" s="469"/>
      <c r="I2" s="469"/>
      <c r="J2" s="469"/>
      <c r="K2" s="469"/>
      <c r="L2" s="406"/>
      <c r="M2" s="365"/>
      <c r="N2" s="355"/>
      <c r="O2" s="416"/>
      <c r="P2" s="416"/>
      <c r="Q2" s="416"/>
      <c r="R2" s="416"/>
      <c r="S2" s="416"/>
      <c r="T2" s="416"/>
    </row>
    <row r="3" spans="1:34" ht="11.25" customHeight="1" thickBot="1">
      <c r="A3" s="355"/>
      <c r="B3" s="417"/>
      <c r="C3" s="365"/>
      <c r="D3" s="365"/>
      <c r="E3" s="365"/>
      <c r="F3" s="365"/>
      <c r="G3" s="365"/>
      <c r="H3" s="365"/>
      <c r="I3" s="365"/>
      <c r="J3" s="365"/>
      <c r="K3" s="365"/>
      <c r="L3" s="517" t="s">
        <v>72</v>
      </c>
      <c r="M3" s="365"/>
      <c r="N3" s="355"/>
      <c r="O3" s="416"/>
      <c r="P3" s="416"/>
      <c r="Q3" s="416"/>
      <c r="R3" s="416"/>
      <c r="S3" s="416"/>
      <c r="T3" s="416"/>
    </row>
    <row r="4" spans="1:34" s="369" customFormat="1" ht="13.5" customHeight="1" thickBot="1">
      <c r="A4" s="367"/>
      <c r="B4" s="512"/>
      <c r="C4" s="1726" t="s">
        <v>131</v>
      </c>
      <c r="D4" s="1727"/>
      <c r="E4" s="1727"/>
      <c r="F4" s="1727"/>
      <c r="G4" s="1727"/>
      <c r="H4" s="1727"/>
      <c r="I4" s="1727"/>
      <c r="J4" s="1727"/>
      <c r="K4" s="1727"/>
      <c r="L4" s="1728"/>
      <c r="M4" s="365"/>
      <c r="N4" s="367"/>
      <c r="O4" s="567"/>
      <c r="P4" s="567"/>
      <c r="Q4" s="567"/>
      <c r="R4" s="567"/>
      <c r="S4" s="567"/>
      <c r="T4" s="567"/>
      <c r="U4" s="1488"/>
      <c r="V4" s="1488"/>
      <c r="W4" s="1488"/>
      <c r="X4" s="1488"/>
      <c r="Y4" s="1488"/>
      <c r="Z4" s="1488"/>
      <c r="AA4" s="1488"/>
      <c r="AB4" s="1488"/>
      <c r="AC4" s="1488"/>
      <c r="AD4" s="1488"/>
      <c r="AE4" s="1488"/>
      <c r="AF4" s="1488"/>
      <c r="AG4" s="1488"/>
      <c r="AH4" s="1488"/>
    </row>
    <row r="5" spans="1:34" s="654" customFormat="1">
      <c r="B5" s="655"/>
      <c r="C5" s="1687" t="s">
        <v>132</v>
      </c>
      <c r="D5" s="1687"/>
      <c r="E5" s="521"/>
      <c r="F5" s="453"/>
      <c r="G5" s="453"/>
      <c r="H5" s="453"/>
      <c r="I5" s="453"/>
      <c r="J5" s="453"/>
      <c r="K5" s="453"/>
      <c r="L5" s="407"/>
      <c r="M5" s="407"/>
      <c r="N5" s="657"/>
      <c r="O5" s="656"/>
      <c r="P5" s="656"/>
      <c r="Q5" s="656"/>
      <c r="R5" s="656"/>
      <c r="S5" s="656"/>
      <c r="T5" s="656"/>
      <c r="U5" s="1488"/>
      <c r="V5" s="1488"/>
      <c r="W5" s="1488"/>
      <c r="X5" s="1488"/>
      <c r="Y5" s="1488"/>
      <c r="Z5" s="1488"/>
      <c r="AA5" s="1488"/>
      <c r="AB5" s="1488"/>
      <c r="AC5" s="1488"/>
      <c r="AD5" s="1488"/>
      <c r="AE5" s="1488"/>
      <c r="AF5" s="1488"/>
      <c r="AG5" s="1488"/>
      <c r="AH5" s="1488"/>
    </row>
    <row r="6" spans="1:34" ht="13.5" customHeight="1">
      <c r="A6" s="355"/>
      <c r="B6" s="417"/>
      <c r="C6" s="1687"/>
      <c r="D6" s="1687"/>
      <c r="E6" s="1731">
        <v>2019</v>
      </c>
      <c r="F6" s="1731"/>
      <c r="G6" s="1731"/>
      <c r="H6" s="1731"/>
      <c r="I6" s="1731"/>
      <c r="J6" s="1451">
        <v>2020</v>
      </c>
      <c r="K6" s="1729" t="str">
        <f xml:space="preserve"> CONCATENATE("valor médio de ",J7,E6+1)</f>
        <v>valor médio de jan.2020</v>
      </c>
      <c r="L6" s="453"/>
      <c r="M6" s="407"/>
      <c r="N6" s="516"/>
      <c r="O6" s="416"/>
      <c r="P6" s="416"/>
      <c r="Q6" s="416"/>
      <c r="R6" s="416"/>
      <c r="S6" s="416"/>
      <c r="T6" s="416"/>
      <c r="W6" s="1489" t="s">
        <v>331</v>
      </c>
      <c r="Y6" s="1489" t="s">
        <v>332</v>
      </c>
      <c r="AF6" s="1488" t="str">
        <f>VLOOKUP(AA8,AB8:AC9,2,FALSE)</f>
        <v>família</v>
      </c>
    </row>
    <row r="7" spans="1:34" ht="14.25" customHeight="1">
      <c r="A7" s="355"/>
      <c r="B7" s="417"/>
      <c r="C7" s="395"/>
      <c r="D7" s="395"/>
      <c r="E7" s="985" t="s">
        <v>97</v>
      </c>
      <c r="F7" s="908" t="s">
        <v>96</v>
      </c>
      <c r="G7" s="908" t="s">
        <v>95</v>
      </c>
      <c r="H7" s="908" t="s">
        <v>94</v>
      </c>
      <c r="I7" s="908" t="s">
        <v>93</v>
      </c>
      <c r="J7" s="1080" t="s">
        <v>92</v>
      </c>
      <c r="K7" s="1730" t="e">
        <f xml:space="preserve"> CONCATENATE("valor médio de ",#REF!,#REF!)</f>
        <v>#REF!</v>
      </c>
      <c r="L7" s="407"/>
      <c r="M7" s="451"/>
      <c r="N7" s="516"/>
      <c r="O7" s="416"/>
      <c r="P7" s="416"/>
      <c r="Q7" s="416"/>
      <c r="R7" s="416"/>
      <c r="S7" s="416"/>
      <c r="T7" s="416"/>
      <c r="W7" s="1490" t="s">
        <v>333</v>
      </c>
      <c r="X7" s="1489" t="s">
        <v>67</v>
      </c>
      <c r="Y7" s="1490" t="s">
        <v>333</v>
      </c>
      <c r="Z7" s="1489" t="s">
        <v>67</v>
      </c>
      <c r="AF7" s="1490" t="s">
        <v>333</v>
      </c>
      <c r="AG7" s="1489" t="s">
        <v>67</v>
      </c>
    </row>
    <row r="8" spans="1:34" s="610" customFormat="1">
      <c r="A8" s="606"/>
      <c r="B8" s="607"/>
      <c r="C8" s="608" t="s">
        <v>67</v>
      </c>
      <c r="D8" s="609"/>
      <c r="E8" s="336">
        <v>97180</v>
      </c>
      <c r="F8" s="336">
        <v>96587</v>
      </c>
      <c r="G8" s="336">
        <v>95522</v>
      </c>
      <c r="H8" s="336">
        <v>94681</v>
      </c>
      <c r="I8" s="336">
        <v>94627</v>
      </c>
      <c r="J8" s="336">
        <v>94372</v>
      </c>
      <c r="K8" s="658">
        <v>259.34806161609703</v>
      </c>
      <c r="L8" s="611"/>
      <c r="M8" s="612"/>
      <c r="N8" s="606"/>
      <c r="O8" s="613"/>
      <c r="P8" s="613"/>
      <c r="Q8" s="613"/>
      <c r="R8" s="613"/>
      <c r="S8" s="613"/>
      <c r="T8" s="613"/>
      <c r="U8" s="1488"/>
      <c r="V8" s="1488" t="str">
        <f t="shared" ref="V8:V27" si="0">+C9</f>
        <v>Aveiro</v>
      </c>
      <c r="W8" s="1491">
        <f t="shared" ref="W8:W27" si="1">+K9</f>
        <v>259.42969301934397</v>
      </c>
      <c r="X8" s="1491">
        <f>+$K$8</f>
        <v>259.34806161609703</v>
      </c>
      <c r="Y8" s="1491">
        <f t="shared" ref="Y8:Y27" si="2">+K46</f>
        <v>125.36553749238</v>
      </c>
      <c r="Z8" s="1491">
        <f t="shared" ref="Z8:Z27" si="3">+$K$45</f>
        <v>117.31</v>
      </c>
      <c r="AA8" s="1488">
        <v>1</v>
      </c>
      <c r="AB8" s="1488">
        <v>1</v>
      </c>
      <c r="AC8" s="1488" t="s">
        <v>331</v>
      </c>
      <c r="AD8" s="1488"/>
      <c r="AE8" s="1488" t="str">
        <f>+V8</f>
        <v>Aveiro</v>
      </c>
      <c r="AF8" s="1492">
        <f>INDEX($V$7:$Z$27,MATCH($AE8,$V$7:$V$27,0),MATCH(AF$7,$V$7:$Z$7,0)+2*($AA$8-1))</f>
        <v>259.42969301934397</v>
      </c>
      <c r="AG8" s="1492">
        <f>INDEX($V$7:$Z$27,MATCH($AE8,$V$7:$V$27,0),MATCH(AG$7,$V$7:$Z$7,0)+2*($AA$8-1))</f>
        <v>259.34806161609703</v>
      </c>
      <c r="AH8" s="1488"/>
    </row>
    <row r="9" spans="1:34">
      <c r="A9" s="355"/>
      <c r="B9" s="417"/>
      <c r="C9" s="94" t="s">
        <v>61</v>
      </c>
      <c r="D9" s="363"/>
      <c r="E9" s="303">
        <v>4892</v>
      </c>
      <c r="F9" s="303">
        <v>4873</v>
      </c>
      <c r="G9" s="303">
        <v>4807</v>
      </c>
      <c r="H9" s="303">
        <v>4771</v>
      </c>
      <c r="I9" s="303">
        <v>4718</v>
      </c>
      <c r="J9" s="303">
        <v>4756</v>
      </c>
      <c r="K9" s="659">
        <v>259.42969301934397</v>
      </c>
      <c r="L9" s="407"/>
      <c r="M9" s="451"/>
      <c r="N9" s="355"/>
      <c r="O9" s="416"/>
      <c r="P9" s="416"/>
      <c r="Q9" s="416"/>
      <c r="R9" s="416"/>
      <c r="S9" s="416"/>
      <c r="T9" s="416"/>
      <c r="V9" s="1488" t="str">
        <f t="shared" si="0"/>
        <v>Beja</v>
      </c>
      <c r="W9" s="1491">
        <f t="shared" si="1"/>
        <v>337.00077212806002</v>
      </c>
      <c r="X9" s="1491">
        <f t="shared" ref="X9:X27" si="4">+$K$8</f>
        <v>259.34806161609703</v>
      </c>
      <c r="Y9" s="1491">
        <f t="shared" si="2"/>
        <v>116.780994126604</v>
      </c>
      <c r="Z9" s="1491">
        <f t="shared" si="3"/>
        <v>117.31</v>
      </c>
      <c r="AB9" s="1489">
        <v>2</v>
      </c>
      <c r="AC9" s="1489" t="s">
        <v>332</v>
      </c>
      <c r="AE9" s="1488" t="str">
        <f t="shared" ref="AE9:AE27" si="5">+V9</f>
        <v>Beja</v>
      </c>
      <c r="AF9" s="1492">
        <f t="shared" ref="AF9:AG27" si="6">INDEX($V$7:$Z$27,MATCH($AE9,$V$7:$V$27,0),MATCH(AF$7,$V$7:$Z$7,0)+2*($AA$8-1))</f>
        <v>337.00077212806002</v>
      </c>
      <c r="AG9" s="1492">
        <f t="shared" si="6"/>
        <v>259.34806161609703</v>
      </c>
    </row>
    <row r="10" spans="1:34">
      <c r="A10" s="355"/>
      <c r="B10" s="417"/>
      <c r="C10" s="94" t="s">
        <v>54</v>
      </c>
      <c r="D10" s="363"/>
      <c r="E10" s="303">
        <v>1661</v>
      </c>
      <c r="F10" s="303">
        <v>1633</v>
      </c>
      <c r="G10" s="303">
        <v>1634</v>
      </c>
      <c r="H10" s="303">
        <v>1619</v>
      </c>
      <c r="I10" s="303">
        <v>1599</v>
      </c>
      <c r="J10" s="303">
        <v>1593</v>
      </c>
      <c r="K10" s="659">
        <v>337.00077212806002</v>
      </c>
      <c r="L10" s="407"/>
      <c r="M10" s="451"/>
      <c r="N10" s="355"/>
      <c r="O10" s="416"/>
      <c r="P10" s="416"/>
      <c r="Q10" s="416"/>
      <c r="R10" s="416"/>
      <c r="S10" s="416"/>
      <c r="T10" s="416"/>
      <c r="V10" s="1488" t="str">
        <f t="shared" si="0"/>
        <v>Braga</v>
      </c>
      <c r="W10" s="1491">
        <f t="shared" si="1"/>
        <v>251.936233638743</v>
      </c>
      <c r="X10" s="1491">
        <f t="shared" si="4"/>
        <v>259.34806161609703</v>
      </c>
      <c r="Y10" s="1491">
        <f t="shared" si="2"/>
        <v>123.900407145156</v>
      </c>
      <c r="Z10" s="1491">
        <f t="shared" si="3"/>
        <v>117.31</v>
      </c>
      <c r="AE10" s="1488" t="str">
        <f t="shared" si="5"/>
        <v>Braga</v>
      </c>
      <c r="AF10" s="1492">
        <f t="shared" si="6"/>
        <v>251.936233638743</v>
      </c>
      <c r="AG10" s="1492">
        <f t="shared" si="6"/>
        <v>259.34806161609703</v>
      </c>
    </row>
    <row r="11" spans="1:34">
      <c r="A11" s="355"/>
      <c r="B11" s="417"/>
      <c r="C11" s="94" t="s">
        <v>63</v>
      </c>
      <c r="D11" s="363"/>
      <c r="E11" s="303">
        <v>3156</v>
      </c>
      <c r="F11" s="303">
        <v>3158</v>
      </c>
      <c r="G11" s="303">
        <v>3118</v>
      </c>
      <c r="H11" s="303">
        <v>3070</v>
      </c>
      <c r="I11" s="303">
        <v>3065</v>
      </c>
      <c r="J11" s="303">
        <v>3057</v>
      </c>
      <c r="K11" s="659">
        <v>251.936233638743</v>
      </c>
      <c r="L11" s="407"/>
      <c r="M11" s="451"/>
      <c r="N11" s="355"/>
      <c r="O11" s="416"/>
      <c r="P11" s="416"/>
      <c r="Q11" s="416"/>
      <c r="R11" s="416"/>
      <c r="S11" s="416"/>
      <c r="T11" s="416"/>
      <c r="V11" s="1488" t="str">
        <f t="shared" si="0"/>
        <v>Bragança</v>
      </c>
      <c r="W11" s="1491">
        <f t="shared" si="1"/>
        <v>279.04868338557998</v>
      </c>
      <c r="X11" s="1491">
        <f t="shared" si="4"/>
        <v>259.34806161609703</v>
      </c>
      <c r="Y11" s="1491">
        <f t="shared" si="2"/>
        <v>122.499811926606</v>
      </c>
      <c r="Z11" s="1491">
        <f t="shared" si="3"/>
        <v>117.31</v>
      </c>
      <c r="AE11" s="1488" t="str">
        <f t="shared" si="5"/>
        <v>Bragança</v>
      </c>
      <c r="AF11" s="1492">
        <f t="shared" si="6"/>
        <v>279.04868338557998</v>
      </c>
      <c r="AG11" s="1492">
        <f t="shared" si="6"/>
        <v>259.34806161609703</v>
      </c>
    </row>
    <row r="12" spans="1:34">
      <c r="A12" s="355"/>
      <c r="B12" s="417"/>
      <c r="C12" s="94" t="s">
        <v>65</v>
      </c>
      <c r="D12" s="363"/>
      <c r="E12" s="303">
        <v>960</v>
      </c>
      <c r="F12" s="303">
        <v>959</v>
      </c>
      <c r="G12" s="303">
        <v>964</v>
      </c>
      <c r="H12" s="303">
        <v>964</v>
      </c>
      <c r="I12" s="303">
        <v>964</v>
      </c>
      <c r="J12" s="303">
        <v>957</v>
      </c>
      <c r="K12" s="659">
        <v>279.04868338557998</v>
      </c>
      <c r="L12" s="407"/>
      <c r="M12" s="451"/>
      <c r="N12" s="355"/>
      <c r="V12" s="1488" t="str">
        <f t="shared" si="0"/>
        <v>Castelo Branco</v>
      </c>
      <c r="W12" s="1491">
        <f t="shared" si="1"/>
        <v>266.31746460746501</v>
      </c>
      <c r="X12" s="1491">
        <f t="shared" si="4"/>
        <v>259.34806161609703</v>
      </c>
      <c r="Y12" s="1491">
        <f t="shared" si="2"/>
        <v>121.75855839952899</v>
      </c>
      <c r="Z12" s="1491">
        <f t="shared" si="3"/>
        <v>117.31</v>
      </c>
      <c r="AE12" s="1488" t="str">
        <f t="shared" si="5"/>
        <v>Castelo Branco</v>
      </c>
      <c r="AF12" s="1492">
        <f t="shared" si="6"/>
        <v>266.31746460746501</v>
      </c>
      <c r="AG12" s="1492">
        <f t="shared" si="6"/>
        <v>259.34806161609703</v>
      </c>
    </row>
    <row r="13" spans="1:34">
      <c r="A13" s="355"/>
      <c r="B13" s="417"/>
      <c r="C13" s="94" t="s">
        <v>74</v>
      </c>
      <c r="D13" s="363"/>
      <c r="E13" s="303">
        <v>1589</v>
      </c>
      <c r="F13" s="303">
        <v>1590</v>
      </c>
      <c r="G13" s="303">
        <v>1540</v>
      </c>
      <c r="H13" s="303">
        <v>1550</v>
      </c>
      <c r="I13" s="303">
        <v>1557</v>
      </c>
      <c r="J13" s="303">
        <v>1556</v>
      </c>
      <c r="K13" s="659">
        <v>266.31746460746501</v>
      </c>
      <c r="L13" s="407"/>
      <c r="M13" s="451"/>
      <c r="N13" s="355"/>
      <c r="V13" s="1488" t="str">
        <f t="shared" si="0"/>
        <v>Coimbra</v>
      </c>
      <c r="W13" s="1491">
        <f t="shared" si="1"/>
        <v>230.08019068458901</v>
      </c>
      <c r="X13" s="1491">
        <f t="shared" si="4"/>
        <v>259.34806161609703</v>
      </c>
      <c r="Y13" s="1491">
        <f t="shared" si="2"/>
        <v>131.73913191336999</v>
      </c>
      <c r="Z13" s="1491">
        <f t="shared" si="3"/>
        <v>117.31</v>
      </c>
      <c r="AE13" s="1488" t="str">
        <f t="shared" si="5"/>
        <v>Coimbra</v>
      </c>
      <c r="AF13" s="1492">
        <f t="shared" si="6"/>
        <v>230.08019068458901</v>
      </c>
      <c r="AG13" s="1492">
        <f t="shared" si="6"/>
        <v>259.34806161609703</v>
      </c>
    </row>
    <row r="14" spans="1:34">
      <c r="A14" s="355"/>
      <c r="B14" s="417"/>
      <c r="C14" s="94" t="s">
        <v>60</v>
      </c>
      <c r="D14" s="363"/>
      <c r="E14" s="303">
        <v>3259</v>
      </c>
      <c r="F14" s="303">
        <v>3195</v>
      </c>
      <c r="G14" s="303">
        <v>3183</v>
      </c>
      <c r="H14" s="303">
        <v>3169</v>
      </c>
      <c r="I14" s="303">
        <v>3215</v>
      </c>
      <c r="J14" s="303">
        <v>3201</v>
      </c>
      <c r="K14" s="659">
        <v>230.08019068458901</v>
      </c>
      <c r="L14" s="407"/>
      <c r="M14" s="451"/>
      <c r="N14" s="355"/>
      <c r="V14" s="1488" t="str">
        <f t="shared" si="0"/>
        <v>Évora</v>
      </c>
      <c r="W14" s="1491">
        <f t="shared" si="1"/>
        <v>303.04517117117098</v>
      </c>
      <c r="X14" s="1491">
        <f t="shared" si="4"/>
        <v>259.34806161609703</v>
      </c>
      <c r="Y14" s="1491">
        <f t="shared" si="2"/>
        <v>114.766339133402</v>
      </c>
      <c r="Z14" s="1491">
        <f t="shared" si="3"/>
        <v>117.31</v>
      </c>
      <c r="AE14" s="1488" t="str">
        <f t="shared" si="5"/>
        <v>Évora</v>
      </c>
      <c r="AF14" s="1492">
        <f t="shared" si="6"/>
        <v>303.04517117117098</v>
      </c>
      <c r="AG14" s="1492">
        <f t="shared" si="6"/>
        <v>259.34806161609703</v>
      </c>
    </row>
    <row r="15" spans="1:34">
      <c r="A15" s="355"/>
      <c r="B15" s="417"/>
      <c r="C15" s="94" t="s">
        <v>55</v>
      </c>
      <c r="D15" s="363"/>
      <c r="E15" s="303">
        <v>1135</v>
      </c>
      <c r="F15" s="303">
        <v>1129</v>
      </c>
      <c r="G15" s="303">
        <v>1116</v>
      </c>
      <c r="H15" s="303">
        <v>1111</v>
      </c>
      <c r="I15" s="303">
        <v>1103</v>
      </c>
      <c r="J15" s="303">
        <v>1110</v>
      </c>
      <c r="K15" s="659">
        <v>303.04517117117098</v>
      </c>
      <c r="L15" s="407"/>
      <c r="M15" s="451"/>
      <c r="N15" s="355"/>
      <c r="V15" s="1488" t="str">
        <f t="shared" si="0"/>
        <v>Faro</v>
      </c>
      <c r="W15" s="1491">
        <f t="shared" si="1"/>
        <v>277.09729191557199</v>
      </c>
      <c r="X15" s="1491">
        <f t="shared" si="4"/>
        <v>259.34806161609703</v>
      </c>
      <c r="Y15" s="1491">
        <f t="shared" si="2"/>
        <v>123.127110245974</v>
      </c>
      <c r="Z15" s="1491">
        <f t="shared" si="3"/>
        <v>117.31</v>
      </c>
      <c r="AE15" s="1488" t="str">
        <f t="shared" si="5"/>
        <v>Faro</v>
      </c>
      <c r="AF15" s="1492">
        <f t="shared" si="6"/>
        <v>277.09729191557199</v>
      </c>
      <c r="AG15" s="1492">
        <f t="shared" si="6"/>
        <v>259.34806161609703</v>
      </c>
    </row>
    <row r="16" spans="1:34">
      <c r="A16" s="355"/>
      <c r="B16" s="417"/>
      <c r="C16" s="94" t="s">
        <v>73</v>
      </c>
      <c r="D16" s="363"/>
      <c r="E16" s="303">
        <v>2487</v>
      </c>
      <c r="F16" s="303">
        <v>2429</v>
      </c>
      <c r="G16" s="303">
        <v>2416</v>
      </c>
      <c r="H16" s="303">
        <v>2448</v>
      </c>
      <c r="I16" s="303">
        <v>2467</v>
      </c>
      <c r="J16" s="303">
        <v>2513</v>
      </c>
      <c r="K16" s="659">
        <v>277.09729191557199</v>
      </c>
      <c r="L16" s="407"/>
      <c r="M16" s="451"/>
      <c r="N16" s="355"/>
      <c r="V16" s="1488" t="str">
        <f t="shared" si="0"/>
        <v>Guarda</v>
      </c>
      <c r="W16" s="1491">
        <f t="shared" si="1"/>
        <v>273.13038772213201</v>
      </c>
      <c r="X16" s="1491">
        <f t="shared" si="4"/>
        <v>259.34806161609703</v>
      </c>
      <c r="Y16" s="1491">
        <f t="shared" si="2"/>
        <v>122.11463344167601</v>
      </c>
      <c r="Z16" s="1491">
        <f t="shared" si="3"/>
        <v>117.31</v>
      </c>
      <c r="AE16" s="1488" t="str">
        <f t="shared" si="5"/>
        <v>Guarda</v>
      </c>
      <c r="AF16" s="1492">
        <f t="shared" si="6"/>
        <v>273.13038772213201</v>
      </c>
      <c r="AG16" s="1492">
        <f t="shared" si="6"/>
        <v>259.34806161609703</v>
      </c>
    </row>
    <row r="17" spans="1:33">
      <c r="A17" s="355"/>
      <c r="B17" s="417"/>
      <c r="C17" s="94" t="s">
        <v>75</v>
      </c>
      <c r="D17" s="363"/>
      <c r="E17" s="303">
        <v>1217</v>
      </c>
      <c r="F17" s="303">
        <v>1204</v>
      </c>
      <c r="G17" s="303">
        <v>1191</v>
      </c>
      <c r="H17" s="303">
        <v>1211</v>
      </c>
      <c r="I17" s="303">
        <v>1235</v>
      </c>
      <c r="J17" s="303">
        <v>1238</v>
      </c>
      <c r="K17" s="659">
        <v>273.13038772213201</v>
      </c>
      <c r="L17" s="407"/>
      <c r="M17" s="451"/>
      <c r="N17" s="355"/>
      <c r="V17" s="1488" t="str">
        <f t="shared" si="0"/>
        <v>Leiria</v>
      </c>
      <c r="W17" s="1491">
        <f t="shared" si="1"/>
        <v>251.32505707762601</v>
      </c>
      <c r="X17" s="1491">
        <f t="shared" si="4"/>
        <v>259.34806161609703</v>
      </c>
      <c r="Y17" s="1491">
        <f t="shared" si="2"/>
        <v>124.244215575621</v>
      </c>
      <c r="Z17" s="1491">
        <f t="shared" si="3"/>
        <v>117.31</v>
      </c>
      <c r="AE17" s="1488" t="str">
        <f t="shared" si="5"/>
        <v>Leiria</v>
      </c>
      <c r="AF17" s="1492">
        <f t="shared" si="6"/>
        <v>251.32505707762601</v>
      </c>
      <c r="AG17" s="1492">
        <f t="shared" si="6"/>
        <v>259.34806161609703</v>
      </c>
    </row>
    <row r="18" spans="1:33">
      <c r="A18" s="355"/>
      <c r="B18" s="417"/>
      <c r="C18" s="94" t="s">
        <v>59</v>
      </c>
      <c r="D18" s="363"/>
      <c r="E18" s="303">
        <v>1783</v>
      </c>
      <c r="F18" s="303">
        <v>1771</v>
      </c>
      <c r="G18" s="303">
        <v>1752</v>
      </c>
      <c r="H18" s="303">
        <v>1752</v>
      </c>
      <c r="I18" s="303">
        <v>1766</v>
      </c>
      <c r="J18" s="303">
        <v>1755</v>
      </c>
      <c r="K18" s="659">
        <v>251.32505707762601</v>
      </c>
      <c r="L18" s="407"/>
      <c r="M18" s="451"/>
      <c r="N18" s="355"/>
      <c r="V18" s="1488" t="str">
        <f t="shared" si="0"/>
        <v>Lisboa</v>
      </c>
      <c r="W18" s="1491">
        <f t="shared" si="1"/>
        <v>263.54095110124399</v>
      </c>
      <c r="X18" s="1491">
        <f t="shared" si="4"/>
        <v>259.34806161609703</v>
      </c>
      <c r="Y18" s="1491">
        <f t="shared" si="2"/>
        <v>118.767586225054</v>
      </c>
      <c r="Z18" s="1491">
        <f t="shared" si="3"/>
        <v>117.31</v>
      </c>
      <c r="AE18" s="1488" t="str">
        <f t="shared" si="5"/>
        <v>Lisboa</v>
      </c>
      <c r="AF18" s="1492">
        <f t="shared" si="6"/>
        <v>263.54095110124399</v>
      </c>
      <c r="AG18" s="1492">
        <f t="shared" si="6"/>
        <v>259.34806161609703</v>
      </c>
    </row>
    <row r="19" spans="1:33">
      <c r="A19" s="355"/>
      <c r="B19" s="417"/>
      <c r="C19" s="94" t="s">
        <v>58</v>
      </c>
      <c r="D19" s="363"/>
      <c r="E19" s="303">
        <v>17826</v>
      </c>
      <c r="F19" s="303">
        <v>17662</v>
      </c>
      <c r="G19" s="303">
        <v>17485</v>
      </c>
      <c r="H19" s="303">
        <v>17264</v>
      </c>
      <c r="I19" s="303">
        <v>17139</v>
      </c>
      <c r="J19" s="303">
        <v>17126</v>
      </c>
      <c r="K19" s="659">
        <v>263.54095110124399</v>
      </c>
      <c r="L19" s="407"/>
      <c r="M19" s="451"/>
      <c r="N19" s="355"/>
      <c r="V19" s="1488" t="str">
        <f t="shared" si="0"/>
        <v>Portalegre</v>
      </c>
      <c r="W19" s="1491">
        <f t="shared" si="1"/>
        <v>318.52629697525202</v>
      </c>
      <c r="X19" s="1491">
        <f t="shared" si="4"/>
        <v>259.34806161609703</v>
      </c>
      <c r="Y19" s="1491">
        <f t="shared" si="2"/>
        <v>118.88887786520699</v>
      </c>
      <c r="Z19" s="1491">
        <f t="shared" si="3"/>
        <v>117.31</v>
      </c>
      <c r="AE19" s="1488" t="str">
        <f t="shared" si="5"/>
        <v>Portalegre</v>
      </c>
      <c r="AF19" s="1492">
        <f t="shared" si="6"/>
        <v>318.52629697525202</v>
      </c>
      <c r="AG19" s="1492">
        <f t="shared" si="6"/>
        <v>259.34806161609703</v>
      </c>
    </row>
    <row r="20" spans="1:33">
      <c r="A20" s="355"/>
      <c r="B20" s="417"/>
      <c r="C20" s="94" t="s">
        <v>56</v>
      </c>
      <c r="D20" s="363"/>
      <c r="E20" s="303">
        <v>1138</v>
      </c>
      <c r="F20" s="303">
        <v>1135</v>
      </c>
      <c r="G20" s="303">
        <v>1084</v>
      </c>
      <c r="H20" s="303">
        <v>1111</v>
      </c>
      <c r="I20" s="303">
        <v>1088</v>
      </c>
      <c r="J20" s="303">
        <v>1092</v>
      </c>
      <c r="K20" s="659">
        <v>318.52629697525202</v>
      </c>
      <c r="L20" s="407"/>
      <c r="M20" s="451"/>
      <c r="N20" s="355"/>
      <c r="V20" s="1488" t="str">
        <f t="shared" si="0"/>
        <v>Porto</v>
      </c>
      <c r="W20" s="1491">
        <f t="shared" si="1"/>
        <v>243.62150525046101</v>
      </c>
      <c r="X20" s="1491">
        <f t="shared" si="4"/>
        <v>259.34806161609703</v>
      </c>
      <c r="Y20" s="1491">
        <f t="shared" si="2"/>
        <v>119.68146865577999</v>
      </c>
      <c r="Z20" s="1491">
        <f t="shared" si="3"/>
        <v>117.31</v>
      </c>
      <c r="AE20" s="1488" t="str">
        <f t="shared" si="5"/>
        <v>Porto</v>
      </c>
      <c r="AF20" s="1492">
        <f t="shared" si="6"/>
        <v>243.62150525046101</v>
      </c>
      <c r="AG20" s="1492">
        <f t="shared" si="6"/>
        <v>259.34806161609703</v>
      </c>
    </row>
    <row r="21" spans="1:33">
      <c r="A21" s="355"/>
      <c r="B21" s="417"/>
      <c r="C21" s="94" t="s">
        <v>62</v>
      </c>
      <c r="D21" s="363"/>
      <c r="E21" s="303">
        <v>29267</v>
      </c>
      <c r="F21" s="303">
        <v>29188</v>
      </c>
      <c r="G21" s="303">
        <v>28800</v>
      </c>
      <c r="H21" s="303">
        <v>28481</v>
      </c>
      <c r="I21" s="303">
        <v>28463</v>
      </c>
      <c r="J21" s="303">
        <v>28202</v>
      </c>
      <c r="K21" s="659">
        <v>243.62150525046101</v>
      </c>
      <c r="L21" s="407"/>
      <c r="M21" s="451"/>
      <c r="N21" s="355"/>
      <c r="V21" s="1488" t="str">
        <f t="shared" si="0"/>
        <v>Santarém</v>
      </c>
      <c r="W21" s="1491">
        <f t="shared" si="1"/>
        <v>276.45377510040203</v>
      </c>
      <c r="X21" s="1491">
        <f t="shared" si="4"/>
        <v>259.34806161609703</v>
      </c>
      <c r="Y21" s="1491">
        <f t="shared" si="2"/>
        <v>118.29919992361999</v>
      </c>
      <c r="Z21" s="1491">
        <f t="shared" si="3"/>
        <v>117.31</v>
      </c>
      <c r="AE21" s="1488" t="str">
        <f t="shared" si="5"/>
        <v>Santarém</v>
      </c>
      <c r="AF21" s="1492">
        <f t="shared" si="6"/>
        <v>276.45377510040203</v>
      </c>
      <c r="AG21" s="1492">
        <f t="shared" si="6"/>
        <v>259.34806161609703</v>
      </c>
    </row>
    <row r="22" spans="1:33">
      <c r="A22" s="355"/>
      <c r="B22" s="417"/>
      <c r="C22" s="94" t="s">
        <v>78</v>
      </c>
      <c r="D22" s="363"/>
      <c r="E22" s="303">
        <v>2314</v>
      </c>
      <c r="F22" s="303">
        <v>2285</v>
      </c>
      <c r="G22" s="303">
        <v>2260</v>
      </c>
      <c r="H22" s="303">
        <v>2235</v>
      </c>
      <c r="I22" s="303">
        <v>2240</v>
      </c>
      <c r="J22" s="303">
        <v>2243</v>
      </c>
      <c r="K22" s="659">
        <v>276.45377510040203</v>
      </c>
      <c r="L22" s="407"/>
      <c r="M22" s="451"/>
      <c r="N22" s="355"/>
      <c r="V22" s="1488" t="str">
        <f t="shared" si="0"/>
        <v>Setúbal</v>
      </c>
      <c r="W22" s="1491">
        <f t="shared" si="1"/>
        <v>274.10342688159602</v>
      </c>
      <c r="X22" s="1491">
        <f t="shared" si="4"/>
        <v>259.34806161609703</v>
      </c>
      <c r="Y22" s="1491">
        <f t="shared" si="2"/>
        <v>117.84383756294601</v>
      </c>
      <c r="Z22" s="1491">
        <f t="shared" si="3"/>
        <v>117.31</v>
      </c>
      <c r="AE22" s="1488" t="str">
        <f t="shared" si="5"/>
        <v>Setúbal</v>
      </c>
      <c r="AF22" s="1492">
        <f t="shared" si="6"/>
        <v>274.10342688159602</v>
      </c>
      <c r="AG22" s="1492">
        <f t="shared" si="6"/>
        <v>259.34806161609703</v>
      </c>
    </row>
    <row r="23" spans="1:33">
      <c r="A23" s="355"/>
      <c r="B23" s="417"/>
      <c r="C23" s="94" t="s">
        <v>57</v>
      </c>
      <c r="D23" s="363"/>
      <c r="E23" s="303">
        <v>8889</v>
      </c>
      <c r="F23" s="303">
        <v>8900</v>
      </c>
      <c r="G23" s="303">
        <v>8773</v>
      </c>
      <c r="H23" s="303">
        <v>8714</v>
      </c>
      <c r="I23" s="303">
        <v>8667</v>
      </c>
      <c r="J23" s="303">
        <v>8629</v>
      </c>
      <c r="K23" s="659">
        <v>274.10342688159602</v>
      </c>
      <c r="L23" s="407"/>
      <c r="M23" s="451"/>
      <c r="N23" s="355"/>
      <c r="V23" s="1488" t="str">
        <f t="shared" si="0"/>
        <v>Viana do Castelo</v>
      </c>
      <c r="W23" s="1491">
        <f t="shared" si="1"/>
        <v>235.743919510061</v>
      </c>
      <c r="X23" s="1491">
        <f t="shared" si="4"/>
        <v>259.34806161609703</v>
      </c>
      <c r="Y23" s="1491">
        <f t="shared" si="2"/>
        <v>129.29716890595</v>
      </c>
      <c r="Z23" s="1491">
        <f t="shared" si="3"/>
        <v>117.31</v>
      </c>
      <c r="AE23" s="1488" t="str">
        <f t="shared" si="5"/>
        <v>Viana do Castelo</v>
      </c>
      <c r="AF23" s="1492">
        <f t="shared" si="6"/>
        <v>235.743919510061</v>
      </c>
      <c r="AG23" s="1492">
        <f t="shared" si="6"/>
        <v>259.34806161609703</v>
      </c>
    </row>
    <row r="24" spans="1:33">
      <c r="A24" s="355"/>
      <c r="B24" s="417"/>
      <c r="C24" s="94" t="s">
        <v>64</v>
      </c>
      <c r="D24" s="363"/>
      <c r="E24" s="303">
        <v>1212</v>
      </c>
      <c r="F24" s="303">
        <v>1201</v>
      </c>
      <c r="G24" s="303">
        <v>1179</v>
      </c>
      <c r="H24" s="303">
        <v>1156</v>
      </c>
      <c r="I24" s="303">
        <v>1137</v>
      </c>
      <c r="J24" s="303">
        <v>1143</v>
      </c>
      <c r="K24" s="659">
        <v>235.743919510061</v>
      </c>
      <c r="L24" s="407"/>
      <c r="M24" s="451"/>
      <c r="N24" s="355"/>
      <c r="V24" s="1488" t="str">
        <f t="shared" si="0"/>
        <v>Vila Real</v>
      </c>
      <c r="W24" s="1491">
        <f t="shared" si="1"/>
        <v>244.09960644007199</v>
      </c>
      <c r="X24" s="1491">
        <f t="shared" si="4"/>
        <v>259.34806161609703</v>
      </c>
      <c r="Y24" s="1491">
        <f t="shared" si="2"/>
        <v>125.484347986022</v>
      </c>
      <c r="Z24" s="1491">
        <f t="shared" si="3"/>
        <v>117.31</v>
      </c>
      <c r="AE24" s="1488" t="str">
        <f t="shared" si="5"/>
        <v>Vila Real</v>
      </c>
      <c r="AF24" s="1492">
        <f t="shared" si="6"/>
        <v>244.09960644007199</v>
      </c>
      <c r="AG24" s="1492">
        <f t="shared" si="6"/>
        <v>259.34806161609703</v>
      </c>
    </row>
    <row r="25" spans="1:33">
      <c r="A25" s="355"/>
      <c r="B25" s="417"/>
      <c r="C25" s="94" t="s">
        <v>66</v>
      </c>
      <c r="D25" s="363"/>
      <c r="E25" s="303">
        <v>2796</v>
      </c>
      <c r="F25" s="303">
        <v>2787</v>
      </c>
      <c r="G25" s="303">
        <v>2756</v>
      </c>
      <c r="H25" s="303">
        <v>2765</v>
      </c>
      <c r="I25" s="303">
        <v>2789</v>
      </c>
      <c r="J25" s="303">
        <v>2796</v>
      </c>
      <c r="K25" s="659">
        <v>244.09960644007199</v>
      </c>
      <c r="L25" s="407"/>
      <c r="M25" s="451"/>
      <c r="N25" s="355"/>
      <c r="V25" s="1488" t="str">
        <f t="shared" si="0"/>
        <v>Viseu</v>
      </c>
      <c r="W25" s="1491">
        <f t="shared" si="1"/>
        <v>262.08901408450703</v>
      </c>
      <c r="X25" s="1491">
        <f t="shared" si="4"/>
        <v>259.34806161609703</v>
      </c>
      <c r="Y25" s="1491">
        <f t="shared" si="2"/>
        <v>124.664939705226</v>
      </c>
      <c r="Z25" s="1491">
        <f t="shared" si="3"/>
        <v>117.31</v>
      </c>
      <c r="AE25" s="1488" t="str">
        <f t="shared" si="5"/>
        <v>Viseu</v>
      </c>
      <c r="AF25" s="1492">
        <f t="shared" si="6"/>
        <v>262.08901408450703</v>
      </c>
      <c r="AG25" s="1492">
        <f t="shared" si="6"/>
        <v>259.34806161609703</v>
      </c>
    </row>
    <row r="26" spans="1:33">
      <c r="A26" s="355"/>
      <c r="B26" s="417"/>
      <c r="C26" s="94" t="s">
        <v>76</v>
      </c>
      <c r="D26" s="363"/>
      <c r="E26" s="303">
        <v>3205</v>
      </c>
      <c r="F26" s="303">
        <v>3175</v>
      </c>
      <c r="G26" s="303">
        <v>3157</v>
      </c>
      <c r="H26" s="303">
        <v>3122</v>
      </c>
      <c r="I26" s="303">
        <v>3145</v>
      </c>
      <c r="J26" s="303">
        <v>3196</v>
      </c>
      <c r="K26" s="659">
        <v>262.08901408450703</v>
      </c>
      <c r="L26" s="407"/>
      <c r="M26" s="451"/>
      <c r="N26" s="355"/>
      <c r="V26" s="1488" t="str">
        <f t="shared" si="0"/>
        <v>Açores</v>
      </c>
      <c r="W26" s="1491">
        <f t="shared" si="1"/>
        <v>278.423015004413</v>
      </c>
      <c r="X26" s="1491">
        <f t="shared" si="4"/>
        <v>259.34806161609703</v>
      </c>
      <c r="Y26" s="1491">
        <f t="shared" si="2"/>
        <v>84.662714975845404</v>
      </c>
      <c r="Z26" s="1491">
        <f t="shared" si="3"/>
        <v>117.31</v>
      </c>
      <c r="AE26" s="1488" t="str">
        <f t="shared" si="5"/>
        <v>Açores</v>
      </c>
      <c r="AF26" s="1492">
        <f t="shared" si="6"/>
        <v>278.423015004413</v>
      </c>
      <c r="AG26" s="1492">
        <f t="shared" si="6"/>
        <v>259.34806161609703</v>
      </c>
    </row>
    <row r="27" spans="1:33">
      <c r="A27" s="355"/>
      <c r="B27" s="417"/>
      <c r="C27" s="94" t="s">
        <v>129</v>
      </c>
      <c r="D27" s="363"/>
      <c r="E27" s="303">
        <v>5829</v>
      </c>
      <c r="F27" s="303">
        <v>5790</v>
      </c>
      <c r="G27" s="303">
        <v>5803</v>
      </c>
      <c r="H27" s="303">
        <v>5659</v>
      </c>
      <c r="I27" s="303">
        <v>5768</v>
      </c>
      <c r="J27" s="303">
        <v>5666</v>
      </c>
      <c r="K27" s="659">
        <v>278.423015004413</v>
      </c>
      <c r="L27" s="407"/>
      <c r="M27" s="451"/>
      <c r="N27" s="355"/>
      <c r="V27" s="1488" t="str">
        <f t="shared" si="0"/>
        <v>Madeira</v>
      </c>
      <c r="W27" s="1491">
        <f t="shared" si="1"/>
        <v>243.851132966168</v>
      </c>
      <c r="X27" s="1491">
        <f t="shared" si="4"/>
        <v>259.34806161609703</v>
      </c>
      <c r="Y27" s="1491">
        <f t="shared" si="2"/>
        <v>115.474959016393</v>
      </c>
      <c r="Z27" s="1491">
        <f t="shared" si="3"/>
        <v>117.31</v>
      </c>
      <c r="AE27" s="1488" t="str">
        <f t="shared" si="5"/>
        <v>Madeira</v>
      </c>
      <c r="AF27" s="1492">
        <f t="shared" si="6"/>
        <v>243.851132966168</v>
      </c>
      <c r="AG27" s="1492">
        <f t="shared" si="6"/>
        <v>259.34806161609703</v>
      </c>
    </row>
    <row r="28" spans="1:33">
      <c r="A28" s="355"/>
      <c r="B28" s="417"/>
      <c r="C28" s="94" t="s">
        <v>130</v>
      </c>
      <c r="D28" s="363"/>
      <c r="E28" s="303">
        <v>2565</v>
      </c>
      <c r="F28" s="303">
        <v>2523</v>
      </c>
      <c r="G28" s="303">
        <v>2504</v>
      </c>
      <c r="H28" s="303">
        <v>2509</v>
      </c>
      <c r="I28" s="303">
        <v>2502</v>
      </c>
      <c r="J28" s="303">
        <v>2543</v>
      </c>
      <c r="K28" s="659">
        <v>243.851132966168</v>
      </c>
      <c r="L28" s="407"/>
      <c r="M28" s="451"/>
      <c r="N28" s="355"/>
      <c r="V28" s="1488"/>
      <c r="W28" s="1491"/>
      <c r="Y28" s="1491"/>
    </row>
    <row r="29" spans="1:33" ht="3.75" customHeight="1">
      <c r="A29" s="355"/>
      <c r="B29" s="417"/>
      <c r="C29" s="94"/>
      <c r="D29" s="363"/>
      <c r="E29" s="303"/>
      <c r="F29" s="303"/>
      <c r="G29" s="303"/>
      <c r="H29" s="303"/>
      <c r="I29" s="303"/>
      <c r="J29" s="303"/>
      <c r="K29" s="304"/>
      <c r="L29" s="407"/>
      <c r="M29" s="451"/>
      <c r="N29" s="355"/>
      <c r="V29" s="1488"/>
      <c r="W29" s="1491"/>
      <c r="Y29" s="1491"/>
    </row>
    <row r="30" spans="1:33" ht="15.75" customHeight="1">
      <c r="A30" s="355"/>
      <c r="B30" s="417"/>
      <c r="C30" s="645"/>
      <c r="D30" s="674" t="s">
        <v>369</v>
      </c>
      <c r="E30" s="645"/>
      <c r="F30" s="645"/>
      <c r="G30" s="1735" t="s">
        <v>663</v>
      </c>
      <c r="H30" s="1735"/>
      <c r="I30" s="1735"/>
      <c r="J30" s="1735"/>
      <c r="K30" s="647"/>
      <c r="L30" s="647"/>
      <c r="M30" s="648"/>
      <c r="N30" s="355"/>
      <c r="V30" s="1488"/>
      <c r="W30" s="1491"/>
      <c r="Y30" s="1491"/>
    </row>
    <row r="31" spans="1:33">
      <c r="A31" s="355"/>
      <c r="B31" s="644"/>
      <c r="C31" s="645"/>
      <c r="D31" s="645"/>
      <c r="E31" s="645"/>
      <c r="F31" s="645"/>
      <c r="G31" s="645"/>
      <c r="H31" s="645"/>
      <c r="I31" s="646"/>
      <c r="J31" s="646"/>
      <c r="K31" s="647"/>
      <c r="L31" s="647"/>
      <c r="M31" s="648"/>
      <c r="N31" s="355"/>
    </row>
    <row r="32" spans="1:33" ht="12" customHeight="1">
      <c r="A32" s="355"/>
      <c r="B32" s="417"/>
      <c r="C32" s="645"/>
      <c r="D32" s="645"/>
      <c r="E32" s="645"/>
      <c r="F32" s="645"/>
      <c r="G32" s="645"/>
      <c r="H32" s="645"/>
      <c r="I32" s="646"/>
      <c r="J32" s="646"/>
      <c r="K32" s="647"/>
      <c r="L32" s="647"/>
      <c r="M32" s="648"/>
      <c r="N32" s="355"/>
    </row>
    <row r="33" spans="1:34" ht="12" customHeight="1">
      <c r="A33" s="355"/>
      <c r="B33" s="417"/>
      <c r="C33" s="645"/>
      <c r="D33" s="645"/>
      <c r="E33" s="645"/>
      <c r="F33" s="645"/>
      <c r="G33" s="645"/>
      <c r="H33" s="645"/>
      <c r="I33" s="646"/>
      <c r="J33" s="646"/>
      <c r="K33" s="647"/>
      <c r="L33" s="647"/>
      <c r="M33" s="648"/>
      <c r="N33" s="355"/>
    </row>
    <row r="34" spans="1:34" ht="12" customHeight="1">
      <c r="A34" s="355"/>
      <c r="B34" s="417"/>
      <c r="C34" s="645"/>
      <c r="D34" s="645"/>
      <c r="E34" s="645"/>
      <c r="F34" s="645"/>
      <c r="G34" s="645"/>
      <c r="H34" s="645"/>
      <c r="I34" s="646"/>
      <c r="J34" s="646"/>
      <c r="K34" s="647"/>
      <c r="L34" s="647"/>
      <c r="M34" s="648"/>
      <c r="N34" s="355"/>
    </row>
    <row r="35" spans="1:34" ht="12" customHeight="1">
      <c r="A35" s="355"/>
      <c r="B35" s="417"/>
      <c r="C35" s="645"/>
      <c r="D35" s="645"/>
      <c r="E35" s="645"/>
      <c r="F35" s="645"/>
      <c r="G35" s="645"/>
      <c r="H35" s="645"/>
      <c r="I35" s="646"/>
      <c r="J35" s="646"/>
      <c r="K35" s="647"/>
      <c r="L35" s="647"/>
      <c r="M35" s="648"/>
      <c r="N35" s="355"/>
    </row>
    <row r="36" spans="1:34" ht="27" customHeight="1">
      <c r="A36" s="355"/>
      <c r="B36" s="417"/>
      <c r="C36" s="645"/>
      <c r="D36" s="645"/>
      <c r="E36" s="645"/>
      <c r="F36" s="645"/>
      <c r="G36" s="645"/>
      <c r="H36" s="645"/>
      <c r="I36" s="646"/>
      <c r="J36" s="646"/>
      <c r="K36" s="647"/>
      <c r="L36" s="647"/>
      <c r="M36" s="648"/>
      <c r="N36" s="355"/>
    </row>
    <row r="37" spans="1:34" ht="12" customHeight="1">
      <c r="A37" s="355"/>
      <c r="B37" s="417"/>
      <c r="C37" s="645"/>
      <c r="D37" s="645"/>
      <c r="E37" s="645"/>
      <c r="F37" s="645"/>
      <c r="G37" s="645"/>
      <c r="H37" s="645"/>
      <c r="I37" s="646"/>
      <c r="J37" s="646"/>
      <c r="K37" s="647"/>
      <c r="L37" s="647"/>
      <c r="M37" s="648"/>
      <c r="N37" s="355"/>
    </row>
    <row r="38" spans="1:34" ht="12" customHeight="1">
      <c r="A38" s="355"/>
      <c r="B38" s="417"/>
      <c r="C38" s="645"/>
      <c r="D38" s="645"/>
      <c r="E38" s="645"/>
      <c r="F38" s="645"/>
      <c r="G38" s="645"/>
      <c r="H38" s="645"/>
      <c r="I38" s="646"/>
      <c r="J38" s="646"/>
      <c r="K38" s="647"/>
      <c r="L38" s="647"/>
      <c r="M38" s="648"/>
      <c r="N38" s="355"/>
    </row>
    <row r="39" spans="1:34" ht="12" customHeight="1">
      <c r="A39" s="355"/>
      <c r="B39" s="417"/>
      <c r="C39" s="649"/>
      <c r="D39" s="649"/>
      <c r="E39" s="649"/>
      <c r="F39" s="649"/>
      <c r="G39" s="649"/>
      <c r="H39" s="649"/>
      <c r="I39" s="649"/>
      <c r="J39" s="649"/>
      <c r="K39" s="650"/>
      <c r="L39" s="651"/>
      <c r="M39" s="652"/>
      <c r="N39" s="355"/>
    </row>
    <row r="40" spans="1:34" ht="3" customHeight="1" thickBot="1">
      <c r="A40" s="355"/>
      <c r="B40" s="417"/>
      <c r="C40" s="407"/>
      <c r="D40" s="407"/>
      <c r="E40" s="407"/>
      <c r="F40" s="407"/>
      <c r="G40" s="407"/>
      <c r="H40" s="407"/>
      <c r="I40" s="407"/>
      <c r="J40" s="407"/>
      <c r="K40" s="614"/>
      <c r="L40" s="420"/>
      <c r="M40" s="470"/>
      <c r="N40" s="355"/>
    </row>
    <row r="41" spans="1:34" ht="13.5" customHeight="1" thickBot="1">
      <c r="A41" s="355"/>
      <c r="B41" s="417"/>
      <c r="C41" s="1726" t="s">
        <v>296</v>
      </c>
      <c r="D41" s="1727"/>
      <c r="E41" s="1727"/>
      <c r="F41" s="1727"/>
      <c r="G41" s="1727"/>
      <c r="H41" s="1727"/>
      <c r="I41" s="1727"/>
      <c r="J41" s="1727"/>
      <c r="K41" s="1727"/>
      <c r="L41" s="1728"/>
      <c r="M41" s="470"/>
      <c r="N41" s="355"/>
    </row>
    <row r="42" spans="1:34" s="355" customFormat="1" ht="6.75" customHeight="1">
      <c r="B42" s="417"/>
      <c r="C42" s="1615" t="s">
        <v>132</v>
      </c>
      <c r="D42" s="1615"/>
      <c r="E42" s="615"/>
      <c r="F42" s="615"/>
      <c r="G42" s="615"/>
      <c r="H42" s="615"/>
      <c r="I42" s="615"/>
      <c r="J42" s="615"/>
      <c r="K42" s="616"/>
      <c r="L42" s="616"/>
      <c r="M42" s="470"/>
      <c r="O42" s="360"/>
      <c r="P42" s="360"/>
      <c r="Q42" s="360"/>
      <c r="R42" s="360"/>
      <c r="S42" s="360"/>
      <c r="T42" s="360"/>
      <c r="U42" s="1489"/>
      <c r="V42" s="1489"/>
      <c r="W42" s="1489"/>
      <c r="X42" s="1489"/>
      <c r="Y42" s="1489"/>
      <c r="Z42" s="1489"/>
      <c r="AA42" s="1489"/>
      <c r="AB42" s="1489"/>
      <c r="AC42" s="1489"/>
      <c r="AD42" s="1489"/>
      <c r="AE42" s="1489"/>
      <c r="AF42" s="1489"/>
      <c r="AG42" s="1489"/>
      <c r="AH42" s="1489"/>
    </row>
    <row r="43" spans="1:34" ht="10.5" customHeight="1">
      <c r="A43" s="355"/>
      <c r="B43" s="417"/>
      <c r="C43" s="1615"/>
      <c r="D43" s="1615"/>
      <c r="E43" s="1731">
        <v>2019</v>
      </c>
      <c r="F43" s="1731"/>
      <c r="G43" s="1731"/>
      <c r="H43" s="1731"/>
      <c r="I43" s="1731"/>
      <c r="J43" s="1451">
        <v>2020</v>
      </c>
      <c r="K43" s="1733" t="str">
        <f xml:space="preserve"> CONCATENATE("valor médio de ",J7,E6+1)</f>
        <v>valor médio de jan.2020</v>
      </c>
      <c r="L43" s="373"/>
      <c r="M43" s="365"/>
      <c r="N43" s="355"/>
    </row>
    <row r="44" spans="1:34" ht="15" customHeight="1">
      <c r="A44" s="355"/>
      <c r="B44" s="417"/>
      <c r="C44" s="370"/>
      <c r="D44" s="370"/>
      <c r="E44" s="1084" t="str">
        <f t="shared" ref="E44:J44" si="7">+E7</f>
        <v>ago.</v>
      </c>
      <c r="F44" s="1084" t="str">
        <f t="shared" si="7"/>
        <v>set.</v>
      </c>
      <c r="G44" s="1084" t="str">
        <f t="shared" si="7"/>
        <v>out.</v>
      </c>
      <c r="H44" s="1084" t="str">
        <f t="shared" si="7"/>
        <v>nov.</v>
      </c>
      <c r="I44" s="1084" t="str">
        <f t="shared" si="7"/>
        <v>dez.</v>
      </c>
      <c r="J44" s="1084" t="str">
        <f t="shared" si="7"/>
        <v>jan.</v>
      </c>
      <c r="K44" s="1734" t="e">
        <f xml:space="preserve"> CONCATENATE("valor médio de ",#REF!,#REF!)</f>
        <v>#REF!</v>
      </c>
      <c r="L44" s="373"/>
      <c r="M44" s="470"/>
      <c r="N44" s="355"/>
    </row>
    <row r="45" spans="1:34" s="378" customFormat="1" ht="13.5" customHeight="1">
      <c r="A45" s="375"/>
      <c r="B45" s="617"/>
      <c r="C45" s="605" t="s">
        <v>67</v>
      </c>
      <c r="D45" s="439"/>
      <c r="E45" s="336">
        <v>207408</v>
      </c>
      <c r="F45" s="336">
        <v>205810</v>
      </c>
      <c r="G45" s="336">
        <v>203536</v>
      </c>
      <c r="H45" s="336">
        <v>202299</v>
      </c>
      <c r="I45" s="336">
        <v>202573</v>
      </c>
      <c r="J45" s="336">
        <v>202693</v>
      </c>
      <c r="K45" s="675">
        <v>117.31</v>
      </c>
      <c r="L45" s="306"/>
      <c r="M45" s="618"/>
      <c r="N45" s="375"/>
      <c r="O45" s="360"/>
      <c r="P45" s="360"/>
      <c r="Q45" s="360"/>
      <c r="R45" s="360"/>
      <c r="S45" s="360"/>
      <c r="T45" s="360"/>
      <c r="U45" s="1489"/>
      <c r="V45" s="1489"/>
      <c r="W45" s="1489"/>
      <c r="X45" s="1489"/>
      <c r="Y45" s="1489"/>
      <c r="Z45" s="1489"/>
      <c r="AA45" s="1489"/>
      <c r="AB45" s="1489"/>
      <c r="AC45" s="1489"/>
      <c r="AD45" s="1489"/>
      <c r="AE45" s="1489"/>
      <c r="AF45" s="1489"/>
      <c r="AG45" s="1489"/>
      <c r="AH45" s="1489"/>
    </row>
    <row r="46" spans="1:34" ht="15" customHeight="1">
      <c r="A46" s="355"/>
      <c r="B46" s="417"/>
      <c r="C46" s="94" t="s">
        <v>61</v>
      </c>
      <c r="D46" s="363"/>
      <c r="E46" s="303">
        <v>9982</v>
      </c>
      <c r="F46" s="303">
        <v>9968</v>
      </c>
      <c r="G46" s="303">
        <v>9849</v>
      </c>
      <c r="H46" s="303">
        <v>9780</v>
      </c>
      <c r="I46" s="303">
        <v>9693</v>
      </c>
      <c r="J46" s="303">
        <v>9765</v>
      </c>
      <c r="K46" s="660">
        <v>125.36553749238</v>
      </c>
      <c r="L46" s="306"/>
      <c r="M46" s="470"/>
      <c r="N46" s="355"/>
    </row>
    <row r="47" spans="1:34" ht="11.65" customHeight="1">
      <c r="A47" s="355"/>
      <c r="B47" s="417"/>
      <c r="C47" s="94" t="s">
        <v>54</v>
      </c>
      <c r="D47" s="363"/>
      <c r="E47" s="303">
        <v>4583</v>
      </c>
      <c r="F47" s="303">
        <v>4560</v>
      </c>
      <c r="G47" s="303">
        <v>4527</v>
      </c>
      <c r="H47" s="303">
        <v>4499</v>
      </c>
      <c r="I47" s="303">
        <v>4447</v>
      </c>
      <c r="J47" s="303">
        <v>4507</v>
      </c>
      <c r="K47" s="660">
        <v>116.780994126604</v>
      </c>
      <c r="L47" s="306"/>
      <c r="M47" s="470"/>
      <c r="N47" s="355"/>
    </row>
    <row r="48" spans="1:34" ht="11.65" customHeight="1">
      <c r="A48" s="355"/>
      <c r="B48" s="417"/>
      <c r="C48" s="94" t="s">
        <v>63</v>
      </c>
      <c r="D48" s="363"/>
      <c r="E48" s="303">
        <v>6308</v>
      </c>
      <c r="F48" s="303">
        <v>6232</v>
      </c>
      <c r="G48" s="303">
        <v>6145</v>
      </c>
      <c r="H48" s="303">
        <v>6074</v>
      </c>
      <c r="I48" s="303">
        <v>6097</v>
      </c>
      <c r="J48" s="303">
        <v>6112</v>
      </c>
      <c r="K48" s="660">
        <v>123.900407145156</v>
      </c>
      <c r="L48" s="306"/>
      <c r="M48" s="470"/>
      <c r="N48" s="355"/>
    </row>
    <row r="49" spans="1:14" ht="11.65" customHeight="1">
      <c r="A49" s="355"/>
      <c r="B49" s="417"/>
      <c r="C49" s="94" t="s">
        <v>65</v>
      </c>
      <c r="D49" s="363"/>
      <c r="E49" s="303">
        <v>2180</v>
      </c>
      <c r="F49" s="303">
        <v>2156</v>
      </c>
      <c r="G49" s="303">
        <v>2148</v>
      </c>
      <c r="H49" s="303">
        <v>2176</v>
      </c>
      <c r="I49" s="303">
        <v>2175</v>
      </c>
      <c r="J49" s="303">
        <v>2156</v>
      </c>
      <c r="K49" s="660">
        <v>122.499811926606</v>
      </c>
      <c r="L49" s="619"/>
      <c r="M49" s="355"/>
      <c r="N49" s="355"/>
    </row>
    <row r="50" spans="1:14" ht="11.65" customHeight="1">
      <c r="A50" s="355"/>
      <c r="B50" s="417"/>
      <c r="C50" s="94" t="s">
        <v>74</v>
      </c>
      <c r="D50" s="363"/>
      <c r="E50" s="303">
        <v>3304</v>
      </c>
      <c r="F50" s="303">
        <v>3309</v>
      </c>
      <c r="G50" s="303">
        <v>3214</v>
      </c>
      <c r="H50" s="303">
        <v>3272</v>
      </c>
      <c r="I50" s="303">
        <v>3317</v>
      </c>
      <c r="J50" s="303">
        <v>3291</v>
      </c>
      <c r="K50" s="660">
        <v>121.75855839952899</v>
      </c>
      <c r="L50" s="619"/>
      <c r="M50" s="355"/>
      <c r="N50" s="355"/>
    </row>
    <row r="51" spans="1:14" ht="11.65" customHeight="1">
      <c r="A51" s="355"/>
      <c r="B51" s="417"/>
      <c r="C51" s="94" t="s">
        <v>60</v>
      </c>
      <c r="D51" s="363"/>
      <c r="E51" s="303">
        <v>5596</v>
      </c>
      <c r="F51" s="303">
        <v>5508</v>
      </c>
      <c r="G51" s="303">
        <v>5457</v>
      </c>
      <c r="H51" s="303">
        <v>5458</v>
      </c>
      <c r="I51" s="303">
        <v>5510</v>
      </c>
      <c r="J51" s="303">
        <v>5539</v>
      </c>
      <c r="K51" s="660">
        <v>131.73913191336999</v>
      </c>
      <c r="L51" s="619"/>
      <c r="M51" s="355"/>
      <c r="N51" s="355"/>
    </row>
    <row r="52" spans="1:14" ht="11.65" customHeight="1">
      <c r="A52" s="355"/>
      <c r="B52" s="417"/>
      <c r="C52" s="94" t="s">
        <v>55</v>
      </c>
      <c r="D52" s="363"/>
      <c r="E52" s="303">
        <v>2838</v>
      </c>
      <c r="F52" s="303">
        <v>2849</v>
      </c>
      <c r="G52" s="303">
        <v>2856</v>
      </c>
      <c r="H52" s="303">
        <v>2856</v>
      </c>
      <c r="I52" s="303">
        <v>2816</v>
      </c>
      <c r="J52" s="303">
        <v>2848</v>
      </c>
      <c r="K52" s="660">
        <v>114.766339133402</v>
      </c>
      <c r="L52" s="619"/>
      <c r="M52" s="355"/>
      <c r="N52" s="355"/>
    </row>
    <row r="53" spans="1:14" ht="11.65" customHeight="1">
      <c r="A53" s="355"/>
      <c r="B53" s="417"/>
      <c r="C53" s="94" t="s">
        <v>73</v>
      </c>
      <c r="D53" s="363"/>
      <c r="E53" s="303">
        <v>5192</v>
      </c>
      <c r="F53" s="303">
        <v>5178</v>
      </c>
      <c r="G53" s="303">
        <v>5209</v>
      </c>
      <c r="H53" s="303">
        <v>5295</v>
      </c>
      <c r="I53" s="303">
        <v>5401</v>
      </c>
      <c r="J53" s="303">
        <v>5562</v>
      </c>
      <c r="K53" s="660">
        <v>123.127110245974</v>
      </c>
      <c r="L53" s="619"/>
      <c r="M53" s="355"/>
      <c r="N53" s="355"/>
    </row>
    <row r="54" spans="1:14" ht="11.65" customHeight="1">
      <c r="A54" s="355"/>
      <c r="B54" s="417"/>
      <c r="C54" s="94" t="s">
        <v>75</v>
      </c>
      <c r="D54" s="363"/>
      <c r="E54" s="303">
        <v>2648</v>
      </c>
      <c r="F54" s="303">
        <v>2570</v>
      </c>
      <c r="G54" s="303">
        <v>2533</v>
      </c>
      <c r="H54" s="303">
        <v>2627</v>
      </c>
      <c r="I54" s="303">
        <v>2662</v>
      </c>
      <c r="J54" s="303">
        <v>2669</v>
      </c>
      <c r="K54" s="660">
        <v>122.11463344167601</v>
      </c>
      <c r="L54" s="619"/>
      <c r="M54" s="355"/>
      <c r="N54" s="355"/>
    </row>
    <row r="55" spans="1:14" ht="11.65" customHeight="1">
      <c r="A55" s="355"/>
      <c r="B55" s="417"/>
      <c r="C55" s="94" t="s">
        <v>59</v>
      </c>
      <c r="D55" s="363"/>
      <c r="E55" s="303">
        <v>3535</v>
      </c>
      <c r="F55" s="303">
        <v>3449</v>
      </c>
      <c r="G55" s="303">
        <v>3424</v>
      </c>
      <c r="H55" s="303">
        <v>3425</v>
      </c>
      <c r="I55" s="303">
        <v>3452</v>
      </c>
      <c r="J55" s="303">
        <v>3480</v>
      </c>
      <c r="K55" s="660">
        <v>124.244215575621</v>
      </c>
      <c r="L55" s="619"/>
      <c r="M55" s="355"/>
      <c r="N55" s="355"/>
    </row>
    <row r="56" spans="1:14" ht="11.65" customHeight="1">
      <c r="A56" s="355"/>
      <c r="B56" s="417"/>
      <c r="C56" s="94" t="s">
        <v>58</v>
      </c>
      <c r="D56" s="363"/>
      <c r="E56" s="303">
        <v>38697</v>
      </c>
      <c r="F56" s="303">
        <v>38386</v>
      </c>
      <c r="G56" s="303">
        <v>38021</v>
      </c>
      <c r="H56" s="303">
        <v>37714</v>
      </c>
      <c r="I56" s="303">
        <v>37596</v>
      </c>
      <c r="J56" s="303">
        <v>37596</v>
      </c>
      <c r="K56" s="660">
        <v>118.767586225054</v>
      </c>
      <c r="L56" s="619"/>
      <c r="M56" s="355"/>
      <c r="N56" s="355"/>
    </row>
    <row r="57" spans="1:14" ht="11.65" customHeight="1">
      <c r="A57" s="355"/>
      <c r="B57" s="417"/>
      <c r="C57" s="94" t="s">
        <v>56</v>
      </c>
      <c r="D57" s="363"/>
      <c r="E57" s="303">
        <v>2874</v>
      </c>
      <c r="F57" s="303">
        <v>2742</v>
      </c>
      <c r="G57" s="303">
        <v>2656</v>
      </c>
      <c r="H57" s="303">
        <v>2828</v>
      </c>
      <c r="I57" s="303">
        <v>2828</v>
      </c>
      <c r="J57" s="303">
        <v>2839</v>
      </c>
      <c r="K57" s="660">
        <v>118.88887786520699</v>
      </c>
      <c r="L57" s="619"/>
      <c r="M57" s="355"/>
      <c r="N57" s="355"/>
    </row>
    <row r="58" spans="1:14" ht="11.65" customHeight="1">
      <c r="A58" s="355"/>
      <c r="B58" s="417"/>
      <c r="C58" s="94" t="s">
        <v>62</v>
      </c>
      <c r="D58" s="363"/>
      <c r="E58" s="303">
        <v>59196</v>
      </c>
      <c r="F58" s="303">
        <v>59013</v>
      </c>
      <c r="G58" s="303">
        <v>58202</v>
      </c>
      <c r="H58" s="303">
        <v>57442</v>
      </c>
      <c r="I58" s="303">
        <v>57340</v>
      </c>
      <c r="J58" s="303">
        <v>56912</v>
      </c>
      <c r="K58" s="660">
        <v>119.68146865577999</v>
      </c>
      <c r="L58" s="619"/>
      <c r="M58" s="355"/>
      <c r="N58" s="355"/>
    </row>
    <row r="59" spans="1:14" ht="11.65" customHeight="1">
      <c r="A59" s="355"/>
      <c r="B59" s="417"/>
      <c r="C59" s="94" t="s">
        <v>78</v>
      </c>
      <c r="D59" s="363"/>
      <c r="E59" s="303">
        <v>5119</v>
      </c>
      <c r="F59" s="303">
        <v>5065</v>
      </c>
      <c r="G59" s="303">
        <v>5004</v>
      </c>
      <c r="H59" s="303">
        <v>5001</v>
      </c>
      <c r="I59" s="303">
        <v>5052</v>
      </c>
      <c r="J59" s="303">
        <v>5118</v>
      </c>
      <c r="K59" s="660">
        <v>118.29919992361999</v>
      </c>
      <c r="L59" s="619"/>
      <c r="M59" s="355"/>
      <c r="N59" s="355"/>
    </row>
    <row r="60" spans="1:14" ht="11.65" customHeight="1">
      <c r="A60" s="355"/>
      <c r="B60" s="417"/>
      <c r="C60" s="94" t="s">
        <v>57</v>
      </c>
      <c r="D60" s="363"/>
      <c r="E60" s="303">
        <v>19793</v>
      </c>
      <c r="F60" s="303">
        <v>19704</v>
      </c>
      <c r="G60" s="303">
        <v>19533</v>
      </c>
      <c r="H60" s="303">
        <v>19468</v>
      </c>
      <c r="I60" s="303">
        <v>19458</v>
      </c>
      <c r="J60" s="303">
        <v>19465</v>
      </c>
      <c r="K60" s="660">
        <v>117.84383756294601</v>
      </c>
      <c r="L60" s="619"/>
      <c r="M60" s="355"/>
      <c r="N60" s="355"/>
    </row>
    <row r="61" spans="1:14" ht="11.65" customHeight="1">
      <c r="A61" s="355"/>
      <c r="B61" s="417"/>
      <c r="C61" s="94" t="s">
        <v>64</v>
      </c>
      <c r="D61" s="363"/>
      <c r="E61" s="303">
        <v>2156</v>
      </c>
      <c r="F61" s="303">
        <v>2135</v>
      </c>
      <c r="G61" s="303">
        <v>2097</v>
      </c>
      <c r="H61" s="303">
        <v>2059</v>
      </c>
      <c r="I61" s="303">
        <v>2032</v>
      </c>
      <c r="J61" s="303">
        <v>2036</v>
      </c>
      <c r="K61" s="660">
        <v>129.29716890595</v>
      </c>
      <c r="L61" s="619"/>
      <c r="M61" s="355"/>
      <c r="N61" s="355"/>
    </row>
    <row r="62" spans="1:14" ht="11.65" customHeight="1">
      <c r="A62" s="355"/>
      <c r="B62" s="417"/>
      <c r="C62" s="94" t="s">
        <v>66</v>
      </c>
      <c r="D62" s="363"/>
      <c r="E62" s="303">
        <v>5431</v>
      </c>
      <c r="F62" s="303">
        <v>5363</v>
      </c>
      <c r="G62" s="303">
        <v>5298</v>
      </c>
      <c r="H62" s="303">
        <v>5280</v>
      </c>
      <c r="I62" s="303">
        <v>5304</v>
      </c>
      <c r="J62" s="303">
        <v>5299</v>
      </c>
      <c r="K62" s="660">
        <v>125.484347986022</v>
      </c>
      <c r="L62" s="619"/>
      <c r="M62" s="355"/>
      <c r="N62" s="355"/>
    </row>
    <row r="63" spans="1:14" ht="11.65" customHeight="1">
      <c r="A63" s="355"/>
      <c r="B63" s="417"/>
      <c r="C63" s="94" t="s">
        <v>76</v>
      </c>
      <c r="D63" s="363"/>
      <c r="E63" s="303">
        <v>6689</v>
      </c>
      <c r="F63" s="303">
        <v>6614</v>
      </c>
      <c r="G63" s="303">
        <v>6468</v>
      </c>
      <c r="H63" s="303">
        <v>6438</v>
      </c>
      <c r="I63" s="303">
        <v>6572</v>
      </c>
      <c r="J63" s="303">
        <v>6645</v>
      </c>
      <c r="K63" s="660">
        <v>124.664939705226</v>
      </c>
      <c r="L63" s="619"/>
      <c r="M63" s="355"/>
      <c r="N63" s="355"/>
    </row>
    <row r="64" spans="1:14" ht="11.25" customHeight="1">
      <c r="A64" s="355"/>
      <c r="B64" s="417"/>
      <c r="C64" s="94" t="s">
        <v>129</v>
      </c>
      <c r="D64" s="363"/>
      <c r="E64" s="303">
        <v>15962</v>
      </c>
      <c r="F64" s="303">
        <v>15825</v>
      </c>
      <c r="G64" s="303">
        <v>15758</v>
      </c>
      <c r="H64" s="303">
        <v>15434</v>
      </c>
      <c r="I64" s="303">
        <v>15654</v>
      </c>
      <c r="J64" s="303">
        <v>15583</v>
      </c>
      <c r="K64" s="660">
        <v>84.662714975845404</v>
      </c>
      <c r="L64" s="619"/>
      <c r="M64" s="355"/>
      <c r="N64" s="355"/>
    </row>
    <row r="65" spans="1:34" ht="11.65" customHeight="1">
      <c r="A65" s="355"/>
      <c r="B65" s="417"/>
      <c r="C65" s="94" t="s">
        <v>130</v>
      </c>
      <c r="D65" s="363"/>
      <c r="E65" s="303">
        <v>5327</v>
      </c>
      <c r="F65" s="303">
        <v>5187</v>
      </c>
      <c r="G65" s="303">
        <v>5140</v>
      </c>
      <c r="H65" s="303">
        <v>5176</v>
      </c>
      <c r="I65" s="303">
        <v>5167</v>
      </c>
      <c r="J65" s="303">
        <v>5271</v>
      </c>
      <c r="K65" s="660">
        <v>115.474959016393</v>
      </c>
      <c r="L65" s="619"/>
      <c r="M65" s="355"/>
      <c r="N65" s="355"/>
    </row>
    <row r="66" spans="1:34" s="622" customFormat="1" ht="7.5" customHeight="1">
      <c r="A66" s="620"/>
      <c r="B66" s="621"/>
      <c r="C66" s="1736" t="str">
        <f>CONCATENATE("notas: dados sujeitos a atualizações"".")</f>
        <v>notas: dados sujeitos a atualizações".</v>
      </c>
      <c r="D66" s="1736"/>
      <c r="E66" s="1736"/>
      <c r="F66" s="1736"/>
      <c r="G66" s="1736"/>
      <c r="H66" s="1736"/>
      <c r="I66" s="1736"/>
      <c r="J66" s="1736"/>
      <c r="K66" s="1736"/>
      <c r="L66" s="1736"/>
      <c r="M66" s="942"/>
      <c r="N66" s="942"/>
      <c r="U66" s="1493"/>
      <c r="V66" s="1493"/>
      <c r="W66" s="1493"/>
      <c r="X66" s="1493"/>
      <c r="Y66" s="1493"/>
      <c r="Z66" s="1493"/>
      <c r="AA66" s="1493"/>
      <c r="AB66" s="1493"/>
      <c r="AC66" s="1493"/>
      <c r="AD66" s="1493"/>
      <c r="AE66" s="1493"/>
      <c r="AF66" s="1493"/>
      <c r="AG66" s="1493"/>
      <c r="AH66" s="1493"/>
    </row>
    <row r="67" spans="1:34" ht="9" customHeight="1">
      <c r="A67" s="355"/>
      <c r="B67" s="624"/>
      <c r="C67" s="625" t="s">
        <v>474</v>
      </c>
      <c r="D67" s="363"/>
      <c r="E67" s="623"/>
      <c r="F67" s="623"/>
      <c r="G67" s="623"/>
      <c r="H67" s="623"/>
      <c r="I67" s="626"/>
      <c r="J67" s="522"/>
      <c r="K67" s="522"/>
      <c r="L67" s="522"/>
      <c r="M67" s="470"/>
      <c r="N67" s="355"/>
    </row>
    <row r="68" spans="1:34" ht="13.5" customHeight="1">
      <c r="A68" s="355"/>
      <c r="B68" s="621"/>
      <c r="C68" s="422" t="s">
        <v>407</v>
      </c>
      <c r="D68" s="363"/>
      <c r="E68" s="623"/>
      <c r="F68" s="623"/>
      <c r="G68" s="623"/>
      <c r="H68" s="623"/>
      <c r="I68" s="398" t="s">
        <v>133</v>
      </c>
      <c r="J68" s="522"/>
      <c r="K68" s="522"/>
      <c r="L68" s="522"/>
      <c r="M68" s="470"/>
      <c r="N68" s="355"/>
    </row>
    <row r="69" spans="1:34" ht="13.5" customHeight="1">
      <c r="A69" s="355"/>
      <c r="B69" s="627">
        <v>18</v>
      </c>
      <c r="C69" s="1732">
        <v>43862</v>
      </c>
      <c r="D69" s="1732"/>
      <c r="E69" s="1732"/>
      <c r="F69" s="1732"/>
      <c r="G69" s="365"/>
      <c r="H69" s="365"/>
      <c r="I69" s="365"/>
      <c r="J69" s="365"/>
      <c r="K69" s="365"/>
      <c r="L69" s="365"/>
      <c r="M69" s="365"/>
      <c r="N69" s="365"/>
    </row>
  </sheetData>
  <mergeCells count="13">
    <mergeCell ref="C69:F69"/>
    <mergeCell ref="C41:L41"/>
    <mergeCell ref="C42:D43"/>
    <mergeCell ref="K43:K44"/>
    <mergeCell ref="G30:J30"/>
    <mergeCell ref="C66:L66"/>
    <mergeCell ref="E43:I43"/>
    <mergeCell ref="L1:M1"/>
    <mergeCell ref="B2:D2"/>
    <mergeCell ref="C4:L4"/>
    <mergeCell ref="C5:D6"/>
    <mergeCell ref="K6:K7"/>
    <mergeCell ref="E6:I6"/>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X81"/>
  <sheetViews>
    <sheetView zoomScaleNormal="100" workbookViewId="0"/>
  </sheetViews>
  <sheetFormatPr defaultRowHeight="12.75"/>
  <cols>
    <col min="1" max="1" width="1" style="360" customWidth="1"/>
    <col min="2" max="2" width="2.5703125" style="360" customWidth="1"/>
    <col min="3" max="3" width="1.140625" style="360" customWidth="1"/>
    <col min="4" max="4" width="24.28515625" style="360" customWidth="1"/>
    <col min="5" max="10" width="7.5703125" style="371" customWidth="1"/>
    <col min="11" max="11" width="7.5703125" style="400" customWidth="1"/>
    <col min="12" max="12" width="7.5703125" style="371" customWidth="1"/>
    <col min="13" max="13" width="7.7109375" style="400" customWidth="1"/>
    <col min="14" max="14" width="2.5703125" style="360" customWidth="1"/>
    <col min="15" max="15" width="1" style="360" customWidth="1"/>
    <col min="16" max="16384" width="9.140625" style="360"/>
  </cols>
  <sheetData>
    <row r="1" spans="1:15" ht="13.5" customHeight="1">
      <c r="A1" s="355"/>
      <c r="B1" s="1751" t="s">
        <v>319</v>
      </c>
      <c r="C1" s="1751"/>
      <c r="D1" s="1751"/>
      <c r="E1" s="357"/>
      <c r="F1" s="357"/>
      <c r="G1" s="357"/>
      <c r="H1" s="357"/>
      <c r="I1" s="357"/>
      <c r="J1" s="358"/>
      <c r="K1" s="990"/>
      <c r="L1" s="990"/>
      <c r="M1" s="990"/>
      <c r="N1" s="359"/>
      <c r="O1" s="355"/>
    </row>
    <row r="2" spans="1:15" ht="6" customHeight="1">
      <c r="A2" s="355"/>
      <c r="B2" s="1752"/>
      <c r="C2" s="1752"/>
      <c r="D2" s="1752"/>
      <c r="E2" s="361"/>
      <c r="F2" s="362"/>
      <c r="G2" s="362"/>
      <c r="H2" s="362"/>
      <c r="I2" s="362"/>
      <c r="J2" s="362"/>
      <c r="K2" s="363"/>
      <c r="L2" s="362"/>
      <c r="M2" s="363"/>
      <c r="N2" s="364"/>
      <c r="O2" s="355"/>
    </row>
    <row r="3" spans="1:15" ht="13.5" customHeight="1" thickBot="1">
      <c r="A3" s="355"/>
      <c r="B3" s="365"/>
      <c r="C3" s="365"/>
      <c r="D3" s="365"/>
      <c r="E3" s="362"/>
      <c r="F3" s="362"/>
      <c r="G3" s="362"/>
      <c r="H3" s="362"/>
      <c r="I3" s="362" t="s">
        <v>34</v>
      </c>
      <c r="J3" s="362"/>
      <c r="K3" s="662"/>
      <c r="L3" s="362"/>
      <c r="M3" s="928" t="s">
        <v>72</v>
      </c>
      <c r="N3" s="366"/>
      <c r="O3" s="355"/>
    </row>
    <row r="4" spans="1:15" s="369" customFormat="1" ht="13.5" customHeight="1" thickBot="1">
      <c r="A4" s="367"/>
      <c r="B4" s="368"/>
      <c r="C4" s="1753" t="s">
        <v>0</v>
      </c>
      <c r="D4" s="1754"/>
      <c r="E4" s="1754"/>
      <c r="F4" s="1754"/>
      <c r="G4" s="1754"/>
      <c r="H4" s="1754"/>
      <c r="I4" s="1754"/>
      <c r="J4" s="1754"/>
      <c r="K4" s="1754"/>
      <c r="L4" s="1754"/>
      <c r="M4" s="1755"/>
      <c r="N4" s="366"/>
      <c r="O4" s="355"/>
    </row>
    <row r="5" spans="1:15" ht="4.5" customHeight="1">
      <c r="A5" s="355"/>
      <c r="B5" s="365"/>
      <c r="C5" s="1615" t="s">
        <v>77</v>
      </c>
      <c r="D5" s="1615"/>
      <c r="F5" s="745"/>
      <c r="G5" s="745"/>
      <c r="H5" s="745"/>
      <c r="I5" s="372"/>
      <c r="J5" s="372"/>
      <c r="K5" s="372"/>
      <c r="L5" s="372"/>
      <c r="M5" s="372"/>
      <c r="N5" s="366"/>
      <c r="O5" s="355"/>
    </row>
    <row r="6" spans="1:15" ht="12" customHeight="1">
      <c r="A6" s="355"/>
      <c r="B6" s="365"/>
      <c r="C6" s="1615"/>
      <c r="D6" s="1615"/>
      <c r="E6" s="1101" t="s">
        <v>34</v>
      </c>
      <c r="F6" s="1135" t="s">
        <v>34</v>
      </c>
      <c r="G6" s="1089" t="s">
        <v>34</v>
      </c>
      <c r="H6" s="1089"/>
      <c r="I6" s="1089" t="s">
        <v>652</v>
      </c>
      <c r="J6" s="1089" t="s">
        <v>34</v>
      </c>
      <c r="K6" s="1089" t="s">
        <v>34</v>
      </c>
      <c r="L6" s="1089" t="s">
        <v>34</v>
      </c>
      <c r="M6" s="1452" t="s">
        <v>651</v>
      </c>
      <c r="N6" s="366"/>
      <c r="O6" s="355"/>
    </row>
    <row r="7" spans="1:15" s="369" customFormat="1" ht="12.75" customHeight="1">
      <c r="A7" s="367"/>
      <c r="B7" s="368"/>
      <c r="C7" s="374"/>
      <c r="D7" s="374"/>
      <c r="E7" s="731" t="s">
        <v>100</v>
      </c>
      <c r="F7" s="1136" t="s">
        <v>99</v>
      </c>
      <c r="G7" s="732" t="s">
        <v>98</v>
      </c>
      <c r="H7" s="732" t="s">
        <v>97</v>
      </c>
      <c r="I7" s="731" t="s">
        <v>96</v>
      </c>
      <c r="J7" s="732" t="s">
        <v>95</v>
      </c>
      <c r="K7" s="732" t="s">
        <v>94</v>
      </c>
      <c r="L7" s="732" t="s">
        <v>93</v>
      </c>
      <c r="M7" s="732" t="s">
        <v>92</v>
      </c>
      <c r="N7" s="366"/>
      <c r="O7" s="355"/>
    </row>
    <row r="8" spans="1:15" s="378" customFormat="1" ht="11.25" customHeight="1">
      <c r="A8" s="375"/>
      <c r="B8" s="376"/>
      <c r="C8" s="1749" t="s">
        <v>458</v>
      </c>
      <c r="D8" s="1749"/>
      <c r="E8" s="377"/>
      <c r="F8" s="377"/>
      <c r="G8" s="377"/>
      <c r="H8" s="377"/>
      <c r="I8" s="377"/>
      <c r="J8" s="377"/>
      <c r="K8" s="377"/>
      <c r="L8" s="377"/>
      <c r="M8" s="377"/>
      <c r="N8" s="366"/>
      <c r="O8" s="355"/>
    </row>
    <row r="9" spans="1:15" ht="10.5" customHeight="1">
      <c r="A9" s="355"/>
      <c r="B9" s="920"/>
      <c r="C9" s="915" t="s">
        <v>134</v>
      </c>
      <c r="D9" s="921"/>
      <c r="E9" s="922">
        <v>181142</v>
      </c>
      <c r="F9" s="922">
        <v>181142</v>
      </c>
      <c r="G9" s="922">
        <v>182913</v>
      </c>
      <c r="H9" s="922">
        <v>183918</v>
      </c>
      <c r="I9" s="922">
        <v>184582</v>
      </c>
      <c r="J9" s="922">
        <v>185163</v>
      </c>
      <c r="K9" s="922">
        <v>186663</v>
      </c>
      <c r="L9" s="922">
        <v>187829</v>
      </c>
      <c r="M9" s="922">
        <v>188405</v>
      </c>
      <c r="N9" s="366"/>
      <c r="O9" s="355"/>
    </row>
    <row r="10" spans="1:15" ht="10.5" customHeight="1">
      <c r="A10" s="355"/>
      <c r="B10" s="920"/>
      <c r="C10" s="915"/>
      <c r="D10" s="923" t="s">
        <v>71</v>
      </c>
      <c r="E10" s="924">
        <v>94690</v>
      </c>
      <c r="F10" s="924">
        <v>94712</v>
      </c>
      <c r="G10" s="924">
        <v>95743</v>
      </c>
      <c r="H10" s="924">
        <v>96234</v>
      </c>
      <c r="I10" s="924">
        <v>96583</v>
      </c>
      <c r="J10" s="924">
        <v>96891</v>
      </c>
      <c r="K10" s="924">
        <v>97687</v>
      </c>
      <c r="L10" s="924">
        <v>98324</v>
      </c>
      <c r="M10" s="924">
        <v>98540</v>
      </c>
      <c r="N10" s="366"/>
      <c r="O10" s="355"/>
    </row>
    <row r="11" spans="1:15" ht="10.5" customHeight="1">
      <c r="A11" s="355"/>
      <c r="B11" s="920"/>
      <c r="C11" s="915"/>
      <c r="D11" s="923" t="s">
        <v>70</v>
      </c>
      <c r="E11" s="924">
        <v>86452</v>
      </c>
      <c r="F11" s="924">
        <v>86430</v>
      </c>
      <c r="G11" s="924">
        <v>87170</v>
      </c>
      <c r="H11" s="924">
        <v>87684</v>
      </c>
      <c r="I11" s="924">
        <v>87999</v>
      </c>
      <c r="J11" s="924">
        <v>88272</v>
      </c>
      <c r="K11" s="924">
        <v>88976</v>
      </c>
      <c r="L11" s="924">
        <v>89505</v>
      </c>
      <c r="M11" s="924">
        <v>89865</v>
      </c>
      <c r="N11" s="366"/>
      <c r="O11" s="355"/>
    </row>
    <row r="12" spans="1:15" ht="10.5" customHeight="1">
      <c r="A12" s="355"/>
      <c r="B12" s="920"/>
      <c r="C12" s="915" t="s">
        <v>135</v>
      </c>
      <c r="D12" s="921"/>
      <c r="E12" s="922">
        <v>2032692</v>
      </c>
      <c r="F12" s="922">
        <v>2040161</v>
      </c>
      <c r="G12" s="922">
        <v>2041790</v>
      </c>
      <c r="H12" s="922">
        <v>2041407</v>
      </c>
      <c r="I12" s="922">
        <v>2043014</v>
      </c>
      <c r="J12" s="922">
        <v>2046255</v>
      </c>
      <c r="K12" s="922">
        <v>2047772</v>
      </c>
      <c r="L12" s="922">
        <v>2049256</v>
      </c>
      <c r="M12" s="922">
        <v>2051349</v>
      </c>
      <c r="N12" s="366"/>
      <c r="O12" s="355"/>
    </row>
    <row r="13" spans="1:15" ht="10.5" customHeight="1">
      <c r="A13" s="355"/>
      <c r="B13" s="920"/>
      <c r="C13" s="915"/>
      <c r="D13" s="923" t="s">
        <v>71</v>
      </c>
      <c r="E13" s="924">
        <v>957451</v>
      </c>
      <c r="F13" s="924">
        <v>961317</v>
      </c>
      <c r="G13" s="924">
        <v>962403</v>
      </c>
      <c r="H13" s="924">
        <v>962380</v>
      </c>
      <c r="I13" s="924">
        <v>963197</v>
      </c>
      <c r="J13" s="924">
        <v>964678</v>
      </c>
      <c r="K13" s="924">
        <v>965523</v>
      </c>
      <c r="L13" s="924">
        <v>966349</v>
      </c>
      <c r="M13" s="924">
        <v>967626</v>
      </c>
      <c r="N13" s="366"/>
      <c r="O13" s="355"/>
    </row>
    <row r="14" spans="1:15" ht="10.5" customHeight="1">
      <c r="A14" s="355"/>
      <c r="B14" s="920"/>
      <c r="C14" s="915"/>
      <c r="D14" s="923" t="s">
        <v>70</v>
      </c>
      <c r="E14" s="924">
        <v>1075241</v>
      </c>
      <c r="F14" s="924">
        <v>1078844</v>
      </c>
      <c r="G14" s="924">
        <v>1079387</v>
      </c>
      <c r="H14" s="924">
        <v>1079027</v>
      </c>
      <c r="I14" s="924">
        <v>1079817</v>
      </c>
      <c r="J14" s="924">
        <v>1081577</v>
      </c>
      <c r="K14" s="924">
        <v>1082249</v>
      </c>
      <c r="L14" s="924">
        <v>1082907</v>
      </c>
      <c r="M14" s="924">
        <v>1083723</v>
      </c>
      <c r="N14" s="366"/>
      <c r="O14" s="355"/>
    </row>
    <row r="15" spans="1:15" ht="10.5" customHeight="1">
      <c r="A15" s="355"/>
      <c r="B15" s="920"/>
      <c r="C15" s="915" t="s">
        <v>136</v>
      </c>
      <c r="D15" s="921"/>
      <c r="E15" s="922">
        <v>706112</v>
      </c>
      <c r="F15" s="922">
        <v>709636</v>
      </c>
      <c r="G15" s="922">
        <v>712868</v>
      </c>
      <c r="H15" s="922">
        <v>714436</v>
      </c>
      <c r="I15" s="922">
        <v>710469</v>
      </c>
      <c r="J15" s="922">
        <v>712150</v>
      </c>
      <c r="K15" s="922">
        <v>713158</v>
      </c>
      <c r="L15" s="922">
        <v>714617</v>
      </c>
      <c r="M15" s="922">
        <v>715441</v>
      </c>
      <c r="N15" s="366"/>
      <c r="O15" s="355"/>
    </row>
    <row r="16" spans="1:15" ht="10.5" customHeight="1">
      <c r="A16" s="355"/>
      <c r="B16" s="920"/>
      <c r="C16" s="915"/>
      <c r="D16" s="923" t="s">
        <v>71</v>
      </c>
      <c r="E16" s="924">
        <v>129970</v>
      </c>
      <c r="F16" s="924">
        <v>131178</v>
      </c>
      <c r="G16" s="924">
        <v>132044</v>
      </c>
      <c r="H16" s="924">
        <v>132837</v>
      </c>
      <c r="I16" s="924">
        <v>130927</v>
      </c>
      <c r="J16" s="924">
        <v>131585</v>
      </c>
      <c r="K16" s="924">
        <v>132503</v>
      </c>
      <c r="L16" s="924">
        <v>132961</v>
      </c>
      <c r="M16" s="924">
        <v>133260</v>
      </c>
      <c r="N16" s="366"/>
      <c r="O16" s="355"/>
    </row>
    <row r="17" spans="1:24" ht="10.5" customHeight="1">
      <c r="A17" s="355"/>
      <c r="B17" s="920"/>
      <c r="C17" s="915"/>
      <c r="D17" s="923" t="s">
        <v>70</v>
      </c>
      <c r="E17" s="924">
        <v>576142</v>
      </c>
      <c r="F17" s="924">
        <v>578458</v>
      </c>
      <c r="G17" s="924">
        <v>580824</v>
      </c>
      <c r="H17" s="924">
        <v>581599</v>
      </c>
      <c r="I17" s="924">
        <v>579542</v>
      </c>
      <c r="J17" s="924">
        <v>580565</v>
      </c>
      <c r="K17" s="924">
        <v>580655</v>
      </c>
      <c r="L17" s="924">
        <v>581656</v>
      </c>
      <c r="M17" s="924">
        <v>582181</v>
      </c>
      <c r="N17" s="366"/>
      <c r="O17" s="355"/>
    </row>
    <row r="18" spans="1:24" ht="8.25" customHeight="1">
      <c r="A18" s="355"/>
      <c r="B18" s="920"/>
      <c r="C18" s="1748" t="s">
        <v>664</v>
      </c>
      <c r="D18" s="1748"/>
      <c r="E18" s="1748"/>
      <c r="F18" s="1748"/>
      <c r="G18" s="1748"/>
      <c r="H18" s="1748"/>
      <c r="I18" s="1748"/>
      <c r="J18" s="1748"/>
      <c r="K18" s="1748"/>
      <c r="L18" s="1748"/>
      <c r="M18" s="1748"/>
      <c r="N18" s="366"/>
      <c r="O18" s="87"/>
    </row>
    <row r="19" spans="1:24" ht="3.75" customHeight="1" thickBot="1">
      <c r="A19" s="355"/>
      <c r="B19" s="365"/>
      <c r="C19" s="629"/>
      <c r="D19" s="629"/>
      <c r="E19" s="629"/>
      <c r="F19" s="629"/>
      <c r="G19" s="629"/>
      <c r="H19" s="629"/>
      <c r="I19" s="629"/>
      <c r="J19" s="629"/>
      <c r="K19" s="629"/>
      <c r="L19" s="629"/>
      <c r="M19" s="629"/>
      <c r="N19" s="366"/>
      <c r="O19" s="87"/>
    </row>
    <row r="20" spans="1:24" ht="15" customHeight="1" thickBot="1">
      <c r="A20" s="355"/>
      <c r="B20" s="365"/>
      <c r="C20" s="1740" t="s">
        <v>484</v>
      </c>
      <c r="D20" s="1741"/>
      <c r="E20" s="1741"/>
      <c r="F20" s="1741"/>
      <c r="G20" s="1741"/>
      <c r="H20" s="1741"/>
      <c r="I20" s="1741"/>
      <c r="J20" s="1741"/>
      <c r="K20" s="1741"/>
      <c r="L20" s="1741"/>
      <c r="M20" s="1742"/>
      <c r="N20" s="366"/>
      <c r="O20" s="87"/>
    </row>
    <row r="21" spans="1:24" ht="8.25" customHeight="1">
      <c r="A21" s="355"/>
      <c r="B21" s="365"/>
      <c r="C21" s="511" t="s">
        <v>77</v>
      </c>
      <c r="D21" s="363"/>
      <c r="E21" s="388"/>
      <c r="F21" s="388"/>
      <c r="G21" s="388"/>
      <c r="H21" s="388"/>
      <c r="I21" s="388"/>
      <c r="J21" s="388"/>
      <c r="K21" s="388"/>
      <c r="L21" s="388"/>
      <c r="M21" s="388"/>
      <c r="N21" s="366"/>
      <c r="O21" s="355"/>
    </row>
    <row r="22" spans="1:24" ht="13.5" customHeight="1">
      <c r="A22" s="355"/>
      <c r="B22" s="365"/>
      <c r="C22" s="1743" t="s">
        <v>142</v>
      </c>
      <c r="D22" s="1743"/>
      <c r="E22" s="994">
        <v>164696</v>
      </c>
      <c r="F22" s="994">
        <v>165122</v>
      </c>
      <c r="G22" s="994">
        <v>164915</v>
      </c>
      <c r="H22" s="994">
        <v>165519</v>
      </c>
      <c r="I22" s="994">
        <v>165596</v>
      </c>
      <c r="J22" s="994">
        <v>165699</v>
      </c>
      <c r="K22" s="994">
        <v>165748</v>
      </c>
      <c r="L22" s="994">
        <v>165183</v>
      </c>
      <c r="M22" s="994">
        <v>165073</v>
      </c>
      <c r="N22" s="366"/>
      <c r="O22" s="355"/>
      <c r="W22" s="653"/>
      <c r="X22" s="653"/>
    </row>
    <row r="23" spans="1:24" ht="11.25" customHeight="1">
      <c r="A23" s="355"/>
      <c r="B23" s="365"/>
      <c r="C23" s="991"/>
      <c r="D23" s="992" t="s">
        <v>71</v>
      </c>
      <c r="E23" s="995">
        <v>48881</v>
      </c>
      <c r="F23" s="995">
        <v>49049</v>
      </c>
      <c r="G23" s="995">
        <v>48971</v>
      </c>
      <c r="H23" s="995">
        <v>49218</v>
      </c>
      <c r="I23" s="995">
        <v>49267</v>
      </c>
      <c r="J23" s="995">
        <v>49343</v>
      </c>
      <c r="K23" s="995">
        <v>49427</v>
      </c>
      <c r="L23" s="995">
        <v>49315</v>
      </c>
      <c r="M23" s="995">
        <v>49334</v>
      </c>
      <c r="N23" s="366"/>
      <c r="O23" s="355"/>
      <c r="W23" s="653"/>
      <c r="X23" s="653"/>
    </row>
    <row r="24" spans="1:24" ht="11.25" customHeight="1">
      <c r="A24" s="355"/>
      <c r="B24" s="365"/>
      <c r="D24" s="992" t="s">
        <v>70</v>
      </c>
      <c r="E24" s="995">
        <v>115815</v>
      </c>
      <c r="F24" s="995">
        <v>116073</v>
      </c>
      <c r="G24" s="995">
        <v>115944</v>
      </c>
      <c r="H24" s="995">
        <v>116301</v>
      </c>
      <c r="I24" s="995">
        <v>116329</v>
      </c>
      <c r="J24" s="995">
        <v>116356</v>
      </c>
      <c r="K24" s="995">
        <v>116321</v>
      </c>
      <c r="L24" s="995">
        <v>115868</v>
      </c>
      <c r="M24" s="995">
        <v>115739</v>
      </c>
      <c r="N24" s="366"/>
      <c r="O24" s="355"/>
      <c r="W24" s="653"/>
      <c r="X24" s="653"/>
    </row>
    <row r="25" spans="1:24" ht="3.75" customHeight="1">
      <c r="A25" s="355"/>
      <c r="B25" s="365"/>
      <c r="C25" s="94"/>
      <c r="D25" s="363"/>
      <c r="E25" s="388"/>
      <c r="F25" s="388"/>
      <c r="G25" s="388"/>
      <c r="H25" s="388"/>
      <c r="I25" s="388"/>
      <c r="J25" s="388"/>
      <c r="K25" s="388"/>
      <c r="L25" s="388"/>
      <c r="M25" s="388"/>
      <c r="N25" s="366"/>
      <c r="O25" s="355"/>
      <c r="W25" s="653"/>
      <c r="X25" s="653"/>
    </row>
    <row r="26" spans="1:24" ht="11.25" customHeight="1">
      <c r="A26" s="355"/>
      <c r="B26" s="365"/>
      <c r="C26" s="94"/>
      <c r="D26" s="363"/>
      <c r="E26" s="388"/>
      <c r="F26" s="388"/>
      <c r="G26" s="388"/>
      <c r="H26" s="388"/>
      <c r="I26" s="388"/>
      <c r="J26" s="388"/>
      <c r="K26" s="388"/>
      <c r="L26" s="388"/>
      <c r="M26" s="388"/>
      <c r="N26" s="366"/>
      <c r="O26" s="355"/>
      <c r="W26" s="653"/>
      <c r="X26" s="653"/>
    </row>
    <row r="27" spans="1:24" ht="11.25" customHeight="1">
      <c r="A27" s="355"/>
      <c r="B27" s="365"/>
      <c r="C27" s="94"/>
      <c r="D27" s="363"/>
      <c r="E27" s="388"/>
      <c r="F27" s="388"/>
      <c r="G27" s="388"/>
      <c r="H27" s="388"/>
      <c r="I27" s="388"/>
      <c r="J27" s="388"/>
      <c r="K27" s="388"/>
      <c r="L27" s="388"/>
      <c r="M27" s="388"/>
      <c r="N27" s="366"/>
      <c r="O27" s="355"/>
      <c r="W27" s="653"/>
      <c r="X27" s="653"/>
    </row>
    <row r="28" spans="1:24" ht="11.25" customHeight="1">
      <c r="A28" s="355"/>
      <c r="B28" s="365"/>
      <c r="C28" s="94"/>
      <c r="D28" s="363"/>
      <c r="E28" s="388"/>
      <c r="F28" s="388"/>
      <c r="G28" s="388"/>
      <c r="H28" s="388"/>
      <c r="I28" s="388"/>
      <c r="J28" s="388"/>
      <c r="K28" s="388"/>
      <c r="L28" s="388"/>
      <c r="M28" s="388"/>
      <c r="N28" s="366"/>
      <c r="O28" s="355"/>
      <c r="W28" s="653"/>
      <c r="X28" s="653"/>
    </row>
    <row r="29" spans="1:24" ht="11.25" customHeight="1">
      <c r="A29" s="355"/>
      <c r="B29" s="365"/>
      <c r="C29" s="94"/>
      <c r="D29" s="363"/>
      <c r="E29" s="388"/>
      <c r="F29" s="388"/>
      <c r="G29" s="388"/>
      <c r="H29" s="388"/>
      <c r="I29" s="388"/>
      <c r="J29" s="388"/>
      <c r="K29" s="388"/>
      <c r="L29" s="388"/>
      <c r="M29" s="388"/>
      <c r="N29" s="366"/>
      <c r="O29" s="355"/>
      <c r="W29" s="653"/>
      <c r="X29" s="653"/>
    </row>
    <row r="30" spans="1:24" ht="11.25" customHeight="1">
      <c r="A30" s="355"/>
      <c r="B30" s="365"/>
      <c r="C30" s="94"/>
      <c r="D30" s="363"/>
      <c r="E30" s="388"/>
      <c r="F30" s="388"/>
      <c r="G30" s="388"/>
      <c r="H30" s="388"/>
      <c r="I30" s="388"/>
      <c r="J30" s="388"/>
      <c r="K30" s="388"/>
      <c r="L30" s="388"/>
      <c r="M30" s="388"/>
      <c r="N30" s="366"/>
      <c r="O30" s="355"/>
      <c r="W30" s="653"/>
      <c r="X30" s="653"/>
    </row>
    <row r="31" spans="1:24" ht="11.25" customHeight="1">
      <c r="A31" s="355"/>
      <c r="B31" s="365"/>
      <c r="C31" s="94"/>
      <c r="D31" s="363"/>
      <c r="E31" s="388"/>
      <c r="F31" s="388"/>
      <c r="G31" s="388"/>
      <c r="H31" s="388"/>
      <c r="I31" s="388"/>
      <c r="J31" s="388"/>
      <c r="K31" s="388"/>
      <c r="L31" s="388"/>
      <c r="M31" s="388"/>
      <c r="N31" s="366"/>
      <c r="O31" s="355"/>
      <c r="W31" s="653"/>
      <c r="X31" s="653"/>
    </row>
    <row r="32" spans="1:24" ht="11.25" customHeight="1">
      <c r="A32" s="355"/>
      <c r="B32" s="365"/>
      <c r="C32" s="94"/>
      <c r="D32" s="363"/>
      <c r="E32" s="388"/>
      <c r="F32" s="388"/>
      <c r="G32" s="388"/>
      <c r="H32" s="388"/>
      <c r="I32" s="388"/>
      <c r="J32" s="388"/>
      <c r="K32" s="388"/>
      <c r="L32" s="388"/>
      <c r="M32" s="388"/>
      <c r="N32" s="366"/>
      <c r="O32" s="355"/>
      <c r="W32" s="653"/>
      <c r="X32" s="653"/>
    </row>
    <row r="33" spans="1:24" ht="11.25" customHeight="1">
      <c r="A33" s="355"/>
      <c r="B33" s="365"/>
      <c r="C33" s="94"/>
      <c r="D33" s="363"/>
      <c r="E33" s="388"/>
      <c r="F33" s="388"/>
      <c r="G33" s="388"/>
      <c r="H33" s="388"/>
      <c r="I33" s="388"/>
      <c r="J33" s="388"/>
      <c r="K33" s="388"/>
      <c r="L33" s="388"/>
      <c r="M33" s="388"/>
      <c r="N33" s="366"/>
      <c r="O33" s="355"/>
      <c r="W33" s="653"/>
      <c r="X33" s="653"/>
    </row>
    <row r="34" spans="1:24" ht="11.25" customHeight="1">
      <c r="A34" s="355"/>
      <c r="B34" s="365"/>
      <c r="C34" s="94"/>
      <c r="D34" s="363"/>
      <c r="E34" s="388"/>
      <c r="F34" s="388"/>
      <c r="G34" s="388"/>
      <c r="H34" s="388"/>
      <c r="I34" s="388"/>
      <c r="J34" s="388"/>
      <c r="K34" s="388"/>
      <c r="L34" s="388"/>
      <c r="M34" s="388"/>
      <c r="N34" s="366"/>
      <c r="O34" s="355"/>
      <c r="W34" s="653"/>
      <c r="X34" s="653"/>
    </row>
    <row r="35" spans="1:24" ht="11.25" customHeight="1">
      <c r="A35" s="355"/>
      <c r="B35" s="365"/>
      <c r="C35" s="94"/>
      <c r="D35" s="363"/>
      <c r="E35" s="388"/>
      <c r="F35" s="388"/>
      <c r="G35" s="388"/>
      <c r="H35" s="388"/>
      <c r="I35" s="388"/>
      <c r="J35" s="388"/>
      <c r="K35" s="388"/>
      <c r="L35" s="388"/>
      <c r="M35" s="388"/>
      <c r="N35" s="366"/>
      <c r="O35" s="355"/>
      <c r="W35" s="653"/>
      <c r="X35" s="653"/>
    </row>
    <row r="36" spans="1:24" ht="11.25" customHeight="1">
      <c r="A36" s="355"/>
      <c r="B36" s="365"/>
      <c r="C36" s="94"/>
      <c r="D36" s="363"/>
      <c r="E36" s="388"/>
      <c r="F36" s="388"/>
      <c r="G36" s="388"/>
      <c r="H36" s="388"/>
      <c r="I36" s="388"/>
      <c r="J36" s="388"/>
      <c r="K36" s="388"/>
      <c r="L36" s="388"/>
      <c r="M36" s="388"/>
      <c r="N36" s="366"/>
      <c r="O36" s="355"/>
      <c r="W36" s="653"/>
      <c r="X36" s="653"/>
    </row>
    <row r="37" spans="1:24" ht="11.25" customHeight="1">
      <c r="A37" s="355"/>
      <c r="B37" s="365"/>
      <c r="C37" s="94"/>
      <c r="D37" s="363"/>
      <c r="E37" s="388"/>
      <c r="F37" s="388"/>
      <c r="G37" s="388"/>
      <c r="H37" s="388"/>
      <c r="I37" s="388"/>
      <c r="J37" s="388"/>
      <c r="K37" s="388"/>
      <c r="L37" s="388"/>
      <c r="M37" s="388"/>
      <c r="N37" s="366"/>
      <c r="O37" s="355"/>
      <c r="W37" s="653"/>
      <c r="X37" s="653"/>
    </row>
    <row r="38" spans="1:24" ht="11.25" customHeight="1">
      <c r="A38" s="355"/>
      <c r="B38" s="365"/>
      <c r="C38" s="94"/>
      <c r="D38" s="363"/>
      <c r="E38" s="388"/>
      <c r="F38" s="388"/>
      <c r="G38" s="388"/>
      <c r="H38" s="388"/>
      <c r="I38" s="388"/>
      <c r="J38" s="388"/>
      <c r="K38" s="388"/>
      <c r="L38" s="388"/>
      <c r="M38" s="388"/>
      <c r="N38" s="366"/>
      <c r="O38" s="355"/>
    </row>
    <row r="39" spans="1:24" ht="11.25" customHeight="1">
      <c r="A39" s="355"/>
      <c r="B39" s="365"/>
      <c r="C39" s="94"/>
      <c r="D39" s="363"/>
      <c r="E39" s="388"/>
      <c r="F39" s="388"/>
      <c r="G39" s="388"/>
      <c r="H39" s="388"/>
      <c r="I39" s="388"/>
      <c r="J39" s="388"/>
      <c r="K39" s="388"/>
      <c r="L39" s="388"/>
      <c r="M39" s="388"/>
      <c r="N39" s="366"/>
      <c r="O39" s="355"/>
    </row>
    <row r="40" spans="1:24" ht="8.25" customHeight="1" thickBot="1">
      <c r="A40" s="355"/>
      <c r="B40" s="365"/>
      <c r="C40" s="88"/>
      <c r="D40" s="363"/>
      <c r="E40" s="388"/>
      <c r="F40" s="388"/>
      <c r="G40" s="388"/>
      <c r="H40" s="388"/>
      <c r="I40" s="388"/>
      <c r="J40" s="388"/>
      <c r="K40" s="388"/>
      <c r="L40" s="388"/>
      <c r="M40" s="388"/>
      <c r="N40" s="366"/>
      <c r="O40" s="355"/>
    </row>
    <row r="41" spans="1:24" ht="15" customHeight="1" thickBot="1">
      <c r="A41" s="355"/>
      <c r="B41" s="365"/>
      <c r="C41" s="1740" t="s">
        <v>454</v>
      </c>
      <c r="D41" s="1741"/>
      <c r="E41" s="1741"/>
      <c r="F41" s="1741"/>
      <c r="G41" s="1741"/>
      <c r="H41" s="1741"/>
      <c r="I41" s="1741"/>
      <c r="J41" s="1741"/>
      <c r="K41" s="1741"/>
      <c r="L41" s="1741"/>
      <c r="M41" s="1742"/>
      <c r="N41" s="366"/>
      <c r="O41" s="355"/>
    </row>
    <row r="42" spans="1:24" ht="8.25" customHeight="1">
      <c r="A42" s="355"/>
      <c r="B42" s="365"/>
      <c r="C42" s="511" t="s">
        <v>77</v>
      </c>
      <c r="D42" s="363"/>
      <c r="E42" s="379"/>
      <c r="F42" s="379"/>
      <c r="G42" s="379"/>
      <c r="H42" s="379"/>
      <c r="I42" s="379"/>
      <c r="J42" s="379"/>
      <c r="K42" s="379"/>
      <c r="L42" s="379"/>
      <c r="M42" s="379"/>
      <c r="N42" s="366"/>
      <c r="O42" s="355"/>
    </row>
    <row r="43" spans="1:24" ht="11.25" customHeight="1">
      <c r="A43" s="355"/>
      <c r="B43" s="365"/>
      <c r="C43" s="1749" t="s">
        <v>137</v>
      </c>
      <c r="D43" s="1749"/>
      <c r="E43" s="360"/>
      <c r="F43" s="377"/>
      <c r="G43" s="377"/>
      <c r="H43" s="377"/>
      <c r="I43" s="377"/>
      <c r="J43" s="377"/>
      <c r="K43" s="377"/>
      <c r="L43" s="377"/>
      <c r="M43" s="377"/>
      <c r="N43" s="366"/>
      <c r="O43" s="355"/>
    </row>
    <row r="44" spans="1:24" s="369" customFormat="1" ht="10.5" customHeight="1">
      <c r="A44" s="367"/>
      <c r="B44" s="925"/>
      <c r="C44" s="910" t="s">
        <v>138</v>
      </c>
      <c r="D44" s="926"/>
      <c r="E44" s="913">
        <v>1122921</v>
      </c>
      <c r="F44" s="913">
        <v>1128506</v>
      </c>
      <c r="G44" s="913">
        <v>1132508</v>
      </c>
      <c r="H44" s="913">
        <v>1131242</v>
      </c>
      <c r="I44" s="913">
        <v>1096971</v>
      </c>
      <c r="J44" s="913">
        <v>1103819</v>
      </c>
      <c r="K44" s="913">
        <v>1107634</v>
      </c>
      <c r="L44" s="913">
        <v>1105855</v>
      </c>
      <c r="M44" s="913">
        <v>1064212</v>
      </c>
      <c r="N44" s="366"/>
      <c r="O44" s="367"/>
    </row>
    <row r="45" spans="1:24" ht="10.5" customHeight="1">
      <c r="A45" s="355"/>
      <c r="B45" s="920"/>
      <c r="C45" s="1746" t="s">
        <v>334</v>
      </c>
      <c r="D45" s="1746"/>
      <c r="E45" s="913">
        <v>103966</v>
      </c>
      <c r="F45" s="913">
        <v>105287</v>
      </c>
      <c r="G45" s="913">
        <v>105882</v>
      </c>
      <c r="H45" s="913">
        <v>106405</v>
      </c>
      <c r="I45" s="913">
        <v>106788</v>
      </c>
      <c r="J45" s="913">
        <v>107805</v>
      </c>
      <c r="K45" s="913">
        <v>107110</v>
      </c>
      <c r="L45" s="913">
        <v>105941</v>
      </c>
      <c r="M45" s="913">
        <v>97959</v>
      </c>
      <c r="N45" s="380"/>
      <c r="O45" s="355"/>
    </row>
    <row r="46" spans="1:24" ht="10.5" customHeight="1">
      <c r="A46" s="355"/>
      <c r="B46" s="920"/>
      <c r="C46" s="1750" t="s">
        <v>139</v>
      </c>
      <c r="D46" s="1750"/>
      <c r="E46" s="913">
        <v>8815</v>
      </c>
      <c r="F46" s="913">
        <v>7743</v>
      </c>
      <c r="G46" s="913">
        <v>9877</v>
      </c>
      <c r="H46" s="913">
        <v>7662</v>
      </c>
      <c r="I46" s="913">
        <v>3761</v>
      </c>
      <c r="J46" s="913">
        <v>3081</v>
      </c>
      <c r="K46" s="913">
        <v>2472</v>
      </c>
      <c r="L46" s="913">
        <v>1888</v>
      </c>
      <c r="M46" s="913">
        <v>2312</v>
      </c>
      <c r="N46" s="366"/>
      <c r="O46" s="382"/>
    </row>
    <row r="47" spans="1:24" ht="10.5" customHeight="1">
      <c r="A47" s="355"/>
      <c r="B47" s="920"/>
      <c r="C47" s="1746" t="s">
        <v>335</v>
      </c>
      <c r="D47" s="1746"/>
      <c r="E47" s="913">
        <v>12597</v>
      </c>
      <c r="F47" s="913">
        <v>12624</v>
      </c>
      <c r="G47" s="913">
        <v>12663</v>
      </c>
      <c r="H47" s="913">
        <v>12688</v>
      </c>
      <c r="I47" s="913">
        <v>12693</v>
      </c>
      <c r="J47" s="913">
        <v>12724</v>
      </c>
      <c r="K47" s="913">
        <v>12730</v>
      </c>
      <c r="L47" s="913">
        <v>12641</v>
      </c>
      <c r="M47" s="913">
        <v>12463</v>
      </c>
      <c r="N47" s="366"/>
      <c r="O47" s="355"/>
    </row>
    <row r="48" spans="1:24" s="386" customFormat="1" ht="8.25" customHeight="1">
      <c r="A48" s="383"/>
      <c r="B48" s="927"/>
      <c r="C48" s="1747" t="s">
        <v>665</v>
      </c>
      <c r="D48" s="1747"/>
      <c r="E48" s="1747"/>
      <c r="F48" s="1747"/>
      <c r="G48" s="1747"/>
      <c r="H48" s="1747" t="s">
        <v>472</v>
      </c>
      <c r="I48" s="1747"/>
      <c r="J48" s="1747"/>
      <c r="K48" s="1747"/>
      <c r="L48" s="1747"/>
      <c r="M48" s="1747"/>
      <c r="N48" s="384"/>
      <c r="O48" s="385"/>
    </row>
    <row r="49" spans="1:16" ht="3.75" customHeight="1" thickBot="1">
      <c r="A49" s="355"/>
      <c r="B49" s="365"/>
      <c r="C49" s="365"/>
      <c r="D49" s="365"/>
      <c r="E49" s="362"/>
      <c r="F49" s="362"/>
      <c r="G49" s="362"/>
      <c r="H49" s="362"/>
      <c r="I49" s="362"/>
      <c r="J49" s="362"/>
      <c r="K49" s="363"/>
      <c r="L49" s="362"/>
      <c r="M49" s="363"/>
      <c r="N49" s="366"/>
      <c r="O49" s="387"/>
    </row>
    <row r="50" spans="1:16" ht="13.5" customHeight="1" thickBot="1">
      <c r="A50" s="355"/>
      <c r="B50" s="365"/>
      <c r="C50" s="1740" t="s">
        <v>483</v>
      </c>
      <c r="D50" s="1741"/>
      <c r="E50" s="1741"/>
      <c r="F50" s="1741"/>
      <c r="G50" s="1741"/>
      <c r="H50" s="1741"/>
      <c r="I50" s="1741"/>
      <c r="J50" s="1741"/>
      <c r="K50" s="1741"/>
      <c r="L50" s="1741"/>
      <c r="M50" s="1742"/>
      <c r="N50" s="366"/>
      <c r="O50" s="355"/>
    </row>
    <row r="51" spans="1:16" ht="7.5" customHeight="1">
      <c r="A51" s="355"/>
      <c r="B51" s="365"/>
      <c r="C51" s="511" t="s">
        <v>77</v>
      </c>
      <c r="D51" s="363"/>
      <c r="E51" s="388"/>
      <c r="F51" s="388"/>
      <c r="G51" s="388"/>
      <c r="H51" s="388"/>
      <c r="I51" s="388"/>
      <c r="J51" s="388"/>
      <c r="K51" s="388"/>
      <c r="L51" s="388"/>
      <c r="M51" s="388"/>
      <c r="N51" s="366"/>
      <c r="O51" s="355"/>
    </row>
    <row r="52" spans="1:16" s="393" customFormat="1" ht="21.75" customHeight="1">
      <c r="A52" s="389"/>
      <c r="B52" s="390"/>
      <c r="C52" s="1745" t="s">
        <v>482</v>
      </c>
      <c r="D52" s="1745"/>
      <c r="E52" s="996">
        <v>39806</v>
      </c>
      <c r="F52" s="996">
        <v>40602</v>
      </c>
      <c r="G52" s="996">
        <v>40377</v>
      </c>
      <c r="H52" s="996">
        <v>28069</v>
      </c>
      <c r="I52" s="996">
        <v>42113</v>
      </c>
      <c r="J52" s="996">
        <v>43288</v>
      </c>
      <c r="K52" s="996">
        <v>43336</v>
      </c>
      <c r="L52" s="996">
        <v>44724</v>
      </c>
      <c r="M52" s="996">
        <v>42661</v>
      </c>
      <c r="N52" s="392"/>
      <c r="O52" s="389"/>
    </row>
    <row r="53" spans="1:16" s="393" customFormat="1" ht="11.25" customHeight="1">
      <c r="A53" s="389"/>
      <c r="B53" s="390"/>
      <c r="C53" s="991"/>
      <c r="D53" s="992" t="s">
        <v>71</v>
      </c>
      <c r="E53" s="997">
        <v>13082</v>
      </c>
      <c r="F53" s="997">
        <v>13109</v>
      </c>
      <c r="G53" s="997">
        <v>12850</v>
      </c>
      <c r="H53" s="997">
        <v>12345</v>
      </c>
      <c r="I53" s="997">
        <v>14044</v>
      </c>
      <c r="J53" s="997">
        <v>13845</v>
      </c>
      <c r="K53" s="997">
        <v>13228</v>
      </c>
      <c r="L53" s="997">
        <v>14345</v>
      </c>
      <c r="M53" s="997">
        <v>13692</v>
      </c>
      <c r="N53" s="392"/>
      <c r="O53" s="389"/>
    </row>
    <row r="54" spans="1:16" s="369" customFormat="1" ht="11.25" customHeight="1">
      <c r="A54" s="367"/>
      <c r="B54" s="925"/>
      <c r="D54" s="992" t="s">
        <v>70</v>
      </c>
      <c r="E54" s="997">
        <v>26724</v>
      </c>
      <c r="F54" s="997">
        <v>27493</v>
      </c>
      <c r="G54" s="997">
        <v>27527</v>
      </c>
      <c r="H54" s="997">
        <v>27163</v>
      </c>
      <c r="I54" s="997">
        <v>28069</v>
      </c>
      <c r="J54" s="997">
        <v>29443</v>
      </c>
      <c r="K54" s="997">
        <v>30108</v>
      </c>
      <c r="L54" s="997">
        <v>30379</v>
      </c>
      <c r="M54" s="997">
        <v>28969</v>
      </c>
      <c r="N54" s="394"/>
      <c r="O54" s="367"/>
    </row>
    <row r="55" spans="1:16" s="369" customFormat="1" ht="21.75" customHeight="1">
      <c r="A55" s="367"/>
      <c r="B55" s="925"/>
      <c r="C55" s="1745" t="s">
        <v>481</v>
      </c>
      <c r="D55" s="1745"/>
      <c r="E55" s="996">
        <v>20478</v>
      </c>
      <c r="F55" s="996">
        <v>19388</v>
      </c>
      <c r="G55" s="996">
        <v>15390</v>
      </c>
      <c r="H55" s="996">
        <v>12609</v>
      </c>
      <c r="I55" s="996">
        <v>12384</v>
      </c>
      <c r="J55" s="996">
        <v>17860</v>
      </c>
      <c r="K55" s="996">
        <v>20466</v>
      </c>
      <c r="L55" s="996">
        <v>26340</v>
      </c>
      <c r="M55" s="996">
        <v>21436</v>
      </c>
      <c r="N55" s="394"/>
      <c r="O55" s="367"/>
    </row>
    <row r="56" spans="1:16" ht="9.75" customHeight="1">
      <c r="A56" s="355"/>
      <c r="B56" s="365"/>
      <c r="C56" s="915" t="s">
        <v>61</v>
      </c>
      <c r="D56" s="911"/>
      <c r="E56" s="997">
        <v>1402</v>
      </c>
      <c r="F56" s="997">
        <v>1540</v>
      </c>
      <c r="G56" s="997">
        <v>1065</v>
      </c>
      <c r="H56" s="997">
        <v>1066</v>
      </c>
      <c r="I56" s="997">
        <v>831</v>
      </c>
      <c r="J56" s="997">
        <v>1343</v>
      </c>
      <c r="K56" s="997">
        <v>1696</v>
      </c>
      <c r="L56" s="997">
        <v>2270</v>
      </c>
      <c r="M56" s="997">
        <v>1922</v>
      </c>
      <c r="N56" s="366"/>
      <c r="O56" s="355">
        <v>24716</v>
      </c>
      <c r="P56" s="411"/>
    </row>
    <row r="57" spans="1:16" ht="9.75" customHeight="1">
      <c r="A57" s="355"/>
      <c r="B57" s="365"/>
      <c r="C57" s="915" t="s">
        <v>54</v>
      </c>
      <c r="D57" s="911"/>
      <c r="E57" s="997">
        <v>197</v>
      </c>
      <c r="F57" s="997">
        <v>225</v>
      </c>
      <c r="G57" s="997">
        <v>205</v>
      </c>
      <c r="H57" s="997">
        <v>174</v>
      </c>
      <c r="I57" s="997">
        <v>143</v>
      </c>
      <c r="J57" s="997">
        <v>213</v>
      </c>
      <c r="K57" s="997">
        <v>285</v>
      </c>
      <c r="L57" s="997">
        <v>264</v>
      </c>
      <c r="M57" s="997">
        <v>220</v>
      </c>
      <c r="N57" s="366"/>
      <c r="O57" s="355">
        <v>5505</v>
      </c>
    </row>
    <row r="58" spans="1:16" ht="9.75" customHeight="1">
      <c r="A58" s="355"/>
      <c r="B58" s="365"/>
      <c r="C58" s="915" t="s">
        <v>63</v>
      </c>
      <c r="D58" s="911"/>
      <c r="E58" s="997">
        <v>1337</v>
      </c>
      <c r="F58" s="997">
        <v>1310</v>
      </c>
      <c r="G58" s="997">
        <v>1462</v>
      </c>
      <c r="H58" s="997">
        <v>1035</v>
      </c>
      <c r="I58" s="997">
        <v>937</v>
      </c>
      <c r="J58" s="997">
        <v>1362</v>
      </c>
      <c r="K58" s="997">
        <v>1563</v>
      </c>
      <c r="L58" s="997">
        <v>2327</v>
      </c>
      <c r="M58" s="997">
        <v>1791</v>
      </c>
      <c r="N58" s="366"/>
      <c r="O58" s="355">
        <v>35834</v>
      </c>
    </row>
    <row r="59" spans="1:16" ht="9.75" customHeight="1">
      <c r="A59" s="355"/>
      <c r="B59" s="365"/>
      <c r="C59" s="915" t="s">
        <v>65</v>
      </c>
      <c r="D59" s="911"/>
      <c r="E59" s="997">
        <v>118</v>
      </c>
      <c r="F59" s="997">
        <v>111</v>
      </c>
      <c r="G59" s="997">
        <v>72</v>
      </c>
      <c r="H59" s="997">
        <v>75</v>
      </c>
      <c r="I59" s="997">
        <v>79</v>
      </c>
      <c r="J59" s="997">
        <v>121</v>
      </c>
      <c r="K59" s="997">
        <v>129</v>
      </c>
      <c r="L59" s="997">
        <v>220</v>
      </c>
      <c r="M59" s="997">
        <v>143</v>
      </c>
      <c r="N59" s="366"/>
      <c r="O59" s="355">
        <v>3304</v>
      </c>
    </row>
    <row r="60" spans="1:16" ht="9.75" customHeight="1">
      <c r="A60" s="355"/>
      <c r="B60" s="365"/>
      <c r="C60" s="915" t="s">
        <v>74</v>
      </c>
      <c r="D60" s="911"/>
      <c r="E60" s="997">
        <v>269</v>
      </c>
      <c r="F60" s="997">
        <v>383</v>
      </c>
      <c r="G60" s="997">
        <v>260</v>
      </c>
      <c r="H60" s="997">
        <v>212</v>
      </c>
      <c r="I60" s="997">
        <v>218</v>
      </c>
      <c r="J60" s="997">
        <v>288</v>
      </c>
      <c r="K60" s="997">
        <v>370</v>
      </c>
      <c r="L60" s="997">
        <v>630</v>
      </c>
      <c r="M60" s="997">
        <v>381</v>
      </c>
      <c r="N60" s="366"/>
      <c r="O60" s="355">
        <v>6334</v>
      </c>
    </row>
    <row r="61" spans="1:16" ht="9.75" customHeight="1">
      <c r="A61" s="355"/>
      <c r="B61" s="365"/>
      <c r="C61" s="915" t="s">
        <v>60</v>
      </c>
      <c r="D61" s="911"/>
      <c r="E61" s="997">
        <v>883</v>
      </c>
      <c r="F61" s="997">
        <v>918</v>
      </c>
      <c r="G61" s="997">
        <v>699</v>
      </c>
      <c r="H61" s="997">
        <v>466</v>
      </c>
      <c r="I61" s="997">
        <v>386</v>
      </c>
      <c r="J61" s="997">
        <v>924</v>
      </c>
      <c r="K61" s="997">
        <v>973</v>
      </c>
      <c r="L61" s="997">
        <v>1434</v>
      </c>
      <c r="M61" s="997">
        <v>1007</v>
      </c>
      <c r="N61" s="366"/>
      <c r="O61" s="355">
        <v>14052</v>
      </c>
    </row>
    <row r="62" spans="1:16" ht="9.75" customHeight="1">
      <c r="A62" s="355"/>
      <c r="B62" s="365"/>
      <c r="C62" s="915" t="s">
        <v>55</v>
      </c>
      <c r="D62" s="911"/>
      <c r="E62" s="997">
        <v>276</v>
      </c>
      <c r="F62" s="997">
        <v>351</v>
      </c>
      <c r="G62" s="997">
        <v>265</v>
      </c>
      <c r="H62" s="997">
        <v>219</v>
      </c>
      <c r="I62" s="997">
        <v>189</v>
      </c>
      <c r="J62" s="997">
        <v>333</v>
      </c>
      <c r="K62" s="997">
        <v>335</v>
      </c>
      <c r="L62" s="997">
        <v>426</v>
      </c>
      <c r="M62" s="997">
        <v>385</v>
      </c>
      <c r="N62" s="366"/>
      <c r="O62" s="355">
        <v>5973</v>
      </c>
    </row>
    <row r="63" spans="1:16" ht="9.75" customHeight="1">
      <c r="A63" s="355"/>
      <c r="B63" s="365"/>
      <c r="C63" s="915" t="s">
        <v>73</v>
      </c>
      <c r="D63" s="911"/>
      <c r="E63" s="997">
        <v>753</v>
      </c>
      <c r="F63" s="997">
        <v>872</v>
      </c>
      <c r="G63" s="997">
        <v>713</v>
      </c>
      <c r="H63" s="997">
        <v>595</v>
      </c>
      <c r="I63" s="997">
        <v>553</v>
      </c>
      <c r="J63" s="997">
        <v>698</v>
      </c>
      <c r="K63" s="997">
        <v>842</v>
      </c>
      <c r="L63" s="997">
        <v>933</v>
      </c>
      <c r="M63" s="997">
        <v>765</v>
      </c>
      <c r="N63" s="366"/>
      <c r="O63" s="355">
        <v>26102</v>
      </c>
    </row>
    <row r="64" spans="1:16" ht="9.75" customHeight="1">
      <c r="A64" s="355"/>
      <c r="B64" s="365"/>
      <c r="C64" s="915" t="s">
        <v>75</v>
      </c>
      <c r="D64" s="911"/>
      <c r="E64" s="997">
        <v>167</v>
      </c>
      <c r="F64" s="997">
        <v>170</v>
      </c>
      <c r="G64" s="997">
        <v>163</v>
      </c>
      <c r="H64" s="997">
        <v>145</v>
      </c>
      <c r="I64" s="997">
        <v>113</v>
      </c>
      <c r="J64" s="997">
        <v>187</v>
      </c>
      <c r="K64" s="997">
        <v>223</v>
      </c>
      <c r="L64" s="997">
        <v>255</v>
      </c>
      <c r="M64" s="997">
        <v>179</v>
      </c>
      <c r="N64" s="366"/>
      <c r="O64" s="355">
        <v>4393</v>
      </c>
    </row>
    <row r="65" spans="1:15" ht="9.75" customHeight="1">
      <c r="A65" s="355"/>
      <c r="B65" s="365"/>
      <c r="C65" s="915" t="s">
        <v>59</v>
      </c>
      <c r="D65" s="911"/>
      <c r="E65" s="997">
        <v>687</v>
      </c>
      <c r="F65" s="997">
        <v>653</v>
      </c>
      <c r="G65" s="997">
        <v>435</v>
      </c>
      <c r="H65" s="997">
        <v>543</v>
      </c>
      <c r="I65" s="997">
        <v>332</v>
      </c>
      <c r="J65" s="997">
        <v>585</v>
      </c>
      <c r="K65" s="997">
        <v>690</v>
      </c>
      <c r="L65" s="997">
        <v>1023</v>
      </c>
      <c r="M65" s="997">
        <v>905</v>
      </c>
      <c r="N65" s="366"/>
      <c r="O65" s="355">
        <v>16923</v>
      </c>
    </row>
    <row r="66" spans="1:15" ht="9.75" customHeight="1">
      <c r="A66" s="355"/>
      <c r="B66" s="365"/>
      <c r="C66" s="915" t="s">
        <v>58</v>
      </c>
      <c r="D66" s="911"/>
      <c r="E66" s="997">
        <v>5944</v>
      </c>
      <c r="F66" s="997">
        <v>5075</v>
      </c>
      <c r="G66" s="997">
        <v>4313</v>
      </c>
      <c r="H66" s="997">
        <v>2813</v>
      </c>
      <c r="I66" s="997">
        <v>4073</v>
      </c>
      <c r="J66" s="997">
        <v>4411</v>
      </c>
      <c r="K66" s="997">
        <v>4788</v>
      </c>
      <c r="L66" s="997">
        <v>4871</v>
      </c>
      <c r="M66" s="997">
        <v>5120</v>
      </c>
      <c r="N66" s="366"/>
      <c r="O66" s="355">
        <v>81201</v>
      </c>
    </row>
    <row r="67" spans="1:15" ht="9.75" customHeight="1">
      <c r="A67" s="355"/>
      <c r="B67" s="365"/>
      <c r="C67" s="915" t="s">
        <v>56</v>
      </c>
      <c r="D67" s="911"/>
      <c r="E67" s="997">
        <v>220</v>
      </c>
      <c r="F67" s="997">
        <v>279</v>
      </c>
      <c r="G67" s="997">
        <v>284</v>
      </c>
      <c r="H67" s="997">
        <v>148</v>
      </c>
      <c r="I67" s="997">
        <v>170</v>
      </c>
      <c r="J67" s="997">
        <v>196</v>
      </c>
      <c r="K67" s="997">
        <v>239</v>
      </c>
      <c r="L67" s="997">
        <v>327</v>
      </c>
      <c r="M67" s="997">
        <v>205</v>
      </c>
      <c r="N67" s="366"/>
      <c r="O67" s="355">
        <v>4403</v>
      </c>
    </row>
    <row r="68" spans="1:15" ht="9.75" customHeight="1">
      <c r="A68" s="355"/>
      <c r="B68" s="365"/>
      <c r="C68" s="915" t="s">
        <v>62</v>
      </c>
      <c r="D68" s="911"/>
      <c r="E68" s="997">
        <v>3868</v>
      </c>
      <c r="F68" s="997">
        <v>3335</v>
      </c>
      <c r="G68" s="997">
        <v>2411</v>
      </c>
      <c r="H68" s="997">
        <v>2322</v>
      </c>
      <c r="I68" s="997">
        <v>2040</v>
      </c>
      <c r="J68" s="997">
        <v>3542</v>
      </c>
      <c r="K68" s="997">
        <v>4241</v>
      </c>
      <c r="L68" s="997">
        <v>5888</v>
      </c>
      <c r="M68" s="997">
        <v>4368</v>
      </c>
      <c r="N68" s="366"/>
      <c r="O68" s="355">
        <v>88638</v>
      </c>
    </row>
    <row r="69" spans="1:15" ht="9.75" customHeight="1">
      <c r="A69" s="355"/>
      <c r="B69" s="365"/>
      <c r="C69" s="915" t="s">
        <v>78</v>
      </c>
      <c r="D69" s="911"/>
      <c r="E69" s="997">
        <v>1065</v>
      </c>
      <c r="F69" s="997">
        <v>806</v>
      </c>
      <c r="G69" s="997">
        <v>658</v>
      </c>
      <c r="H69" s="997">
        <v>586</v>
      </c>
      <c r="I69" s="997">
        <v>322</v>
      </c>
      <c r="J69" s="997">
        <v>604</v>
      </c>
      <c r="K69" s="997">
        <v>933</v>
      </c>
      <c r="L69" s="997">
        <v>1148</v>
      </c>
      <c r="M69" s="997">
        <v>829</v>
      </c>
      <c r="N69" s="366"/>
      <c r="O69" s="355">
        <v>18640</v>
      </c>
    </row>
    <row r="70" spans="1:15" ht="9.75" customHeight="1">
      <c r="A70" s="355"/>
      <c r="B70" s="365"/>
      <c r="C70" s="915" t="s">
        <v>57</v>
      </c>
      <c r="D70" s="911"/>
      <c r="E70" s="997">
        <v>1463</v>
      </c>
      <c r="F70" s="997">
        <v>1598</v>
      </c>
      <c r="G70" s="997">
        <v>1141</v>
      </c>
      <c r="H70" s="997">
        <v>1159</v>
      </c>
      <c r="I70" s="997">
        <v>837</v>
      </c>
      <c r="J70" s="997">
        <v>1385</v>
      </c>
      <c r="K70" s="997">
        <v>1318</v>
      </c>
      <c r="L70" s="997">
        <v>1858</v>
      </c>
      <c r="M70" s="997">
        <v>1602</v>
      </c>
      <c r="N70" s="366"/>
      <c r="O70" s="355">
        <v>35533</v>
      </c>
    </row>
    <row r="71" spans="1:15" ht="9.75" customHeight="1">
      <c r="A71" s="355"/>
      <c r="B71" s="365"/>
      <c r="C71" s="915" t="s">
        <v>64</v>
      </c>
      <c r="D71" s="911"/>
      <c r="E71" s="997">
        <v>563</v>
      </c>
      <c r="F71" s="997">
        <v>465</v>
      </c>
      <c r="G71" s="997">
        <v>231</v>
      </c>
      <c r="H71" s="997">
        <v>218</v>
      </c>
      <c r="I71" s="997">
        <v>226</v>
      </c>
      <c r="J71" s="997">
        <v>335</v>
      </c>
      <c r="K71" s="997">
        <v>439</v>
      </c>
      <c r="L71" s="997">
        <v>539</v>
      </c>
      <c r="M71" s="997">
        <v>411</v>
      </c>
      <c r="N71" s="366"/>
      <c r="O71" s="355">
        <v>6979</v>
      </c>
    </row>
    <row r="72" spans="1:15" ht="9.75" customHeight="1">
      <c r="A72" s="355"/>
      <c r="B72" s="365"/>
      <c r="C72" s="915" t="s">
        <v>66</v>
      </c>
      <c r="D72" s="911"/>
      <c r="E72" s="997">
        <v>120</v>
      </c>
      <c r="F72" s="997">
        <v>133</v>
      </c>
      <c r="G72" s="997">
        <v>107</v>
      </c>
      <c r="H72" s="997">
        <v>88</v>
      </c>
      <c r="I72" s="997">
        <v>115</v>
      </c>
      <c r="J72" s="997">
        <v>114</v>
      </c>
      <c r="K72" s="997">
        <v>155</v>
      </c>
      <c r="L72" s="997">
        <v>238</v>
      </c>
      <c r="M72" s="997">
        <v>150</v>
      </c>
      <c r="N72" s="366"/>
      <c r="O72" s="355">
        <v>5622</v>
      </c>
    </row>
    <row r="73" spans="1:15" ht="9.75" customHeight="1">
      <c r="A73" s="355"/>
      <c r="B73" s="365"/>
      <c r="C73" s="915" t="s">
        <v>76</v>
      </c>
      <c r="D73" s="911"/>
      <c r="E73" s="997">
        <v>405</v>
      </c>
      <c r="F73" s="997">
        <v>371</v>
      </c>
      <c r="G73" s="997">
        <v>339</v>
      </c>
      <c r="H73" s="997">
        <v>278</v>
      </c>
      <c r="I73" s="997">
        <v>238</v>
      </c>
      <c r="J73" s="997">
        <v>384</v>
      </c>
      <c r="K73" s="997">
        <v>487</v>
      </c>
      <c r="L73" s="997">
        <v>826</v>
      </c>
      <c r="M73" s="997">
        <v>499</v>
      </c>
      <c r="N73" s="366"/>
      <c r="O73" s="355">
        <v>12225</v>
      </c>
    </row>
    <row r="74" spans="1:15" ht="9.75" customHeight="1">
      <c r="A74" s="355"/>
      <c r="B74" s="365"/>
      <c r="C74" s="915" t="s">
        <v>129</v>
      </c>
      <c r="D74" s="911"/>
      <c r="E74" s="997">
        <v>486</v>
      </c>
      <c r="F74" s="997">
        <v>507</v>
      </c>
      <c r="G74" s="997">
        <v>316</v>
      </c>
      <c r="H74" s="997">
        <v>323</v>
      </c>
      <c r="I74" s="997">
        <v>366</v>
      </c>
      <c r="J74" s="997">
        <v>591</v>
      </c>
      <c r="K74" s="997">
        <v>512</v>
      </c>
      <c r="L74" s="997">
        <v>570</v>
      </c>
      <c r="M74" s="997">
        <v>405</v>
      </c>
      <c r="N74" s="366"/>
      <c r="O74" s="355">
        <v>8291</v>
      </c>
    </row>
    <row r="75" spans="1:15" ht="9.75" customHeight="1">
      <c r="A75" s="355"/>
      <c r="B75" s="365"/>
      <c r="C75" s="915" t="s">
        <v>130</v>
      </c>
      <c r="D75" s="911"/>
      <c r="E75" s="997">
        <v>255</v>
      </c>
      <c r="F75" s="997">
        <v>286</v>
      </c>
      <c r="G75" s="997">
        <v>251</v>
      </c>
      <c r="H75" s="997">
        <v>144</v>
      </c>
      <c r="I75" s="997">
        <v>216</v>
      </c>
      <c r="J75" s="997">
        <v>244</v>
      </c>
      <c r="K75" s="997">
        <v>248</v>
      </c>
      <c r="L75" s="997">
        <v>293</v>
      </c>
      <c r="M75" s="997">
        <v>149</v>
      </c>
      <c r="N75" s="366"/>
      <c r="O75" s="355">
        <v>12043</v>
      </c>
    </row>
    <row r="76" spans="1:15" s="393" customFormat="1" ht="8.25" customHeight="1">
      <c r="A76" s="389"/>
      <c r="B76" s="390"/>
      <c r="C76" s="1744" t="s">
        <v>666</v>
      </c>
      <c r="D76" s="1744"/>
      <c r="E76" s="1744"/>
      <c r="F76" s="1744"/>
      <c r="G76" s="1744"/>
      <c r="H76" s="1744"/>
      <c r="I76" s="1744"/>
      <c r="J76" s="1744"/>
      <c r="K76" s="1744"/>
      <c r="L76" s="1744"/>
      <c r="M76" s="1744"/>
      <c r="N76" s="366"/>
      <c r="O76" s="389"/>
    </row>
    <row r="77" spans="1:15" ht="8.25" customHeight="1">
      <c r="A77" s="355"/>
      <c r="B77" s="365"/>
      <c r="C77" s="1737" t="s">
        <v>475</v>
      </c>
      <c r="D77" s="1737"/>
      <c r="E77" s="1737"/>
      <c r="F77" s="1737"/>
      <c r="G77" s="1737"/>
      <c r="H77" s="1737"/>
      <c r="I77" s="1737"/>
      <c r="J77" s="1737"/>
      <c r="K77" s="1737"/>
      <c r="L77" s="1737"/>
      <c r="M77" s="1737"/>
      <c r="N77" s="916"/>
      <c r="O77" s="355"/>
    </row>
    <row r="78" spans="1:15" ht="8.25" customHeight="1">
      <c r="A78" s="355"/>
      <c r="B78" s="365"/>
      <c r="C78" s="917" t="s">
        <v>476</v>
      </c>
      <c r="D78" s="917"/>
      <c r="E78" s="917"/>
      <c r="F78" s="917"/>
      <c r="G78" s="917"/>
      <c r="H78" s="917"/>
      <c r="I78" s="917"/>
      <c r="J78" s="918"/>
      <c r="K78" s="1737"/>
      <c r="L78" s="1737"/>
      <c r="M78" s="1737"/>
      <c r="N78" s="1738"/>
      <c r="O78" s="355"/>
    </row>
    <row r="79" spans="1:15" ht="11.25" customHeight="1">
      <c r="A79" s="355"/>
      <c r="B79" s="365"/>
      <c r="C79" s="919" t="s">
        <v>407</v>
      </c>
      <c r="D79" s="89"/>
      <c r="E79" s="89"/>
      <c r="F79" s="89"/>
      <c r="G79" s="686" t="s">
        <v>133</v>
      </c>
      <c r="H79" s="89"/>
      <c r="I79" s="89"/>
      <c r="J79" s="89"/>
      <c r="K79" s="89"/>
      <c r="L79" s="89"/>
      <c r="M79" s="89"/>
      <c r="N79" s="366"/>
      <c r="O79" s="355"/>
    </row>
    <row r="80" spans="1:15" ht="13.5" customHeight="1">
      <c r="A80" s="355"/>
      <c r="B80" s="365"/>
      <c r="C80" s="355"/>
      <c r="D80" s="355"/>
      <c r="E80" s="362"/>
      <c r="F80" s="362"/>
      <c r="G80" s="362"/>
      <c r="H80" s="362"/>
      <c r="I80" s="362"/>
      <c r="J80" s="362"/>
      <c r="K80" s="1739">
        <v>43862</v>
      </c>
      <c r="L80" s="1739"/>
      <c r="M80" s="1739"/>
      <c r="N80" s="399">
        <v>19</v>
      </c>
      <c r="O80" s="362"/>
    </row>
    <row r="81" ht="13.5" customHeight="1"/>
  </sheetData>
  <mergeCells count="23">
    <mergeCell ref="C8:D8"/>
    <mergeCell ref="B1:D1"/>
    <mergeCell ref="B2:D2"/>
    <mergeCell ref="C4:M4"/>
    <mergeCell ref="C5:D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M6 I6"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Q74"/>
  <sheetViews>
    <sheetView workbookViewId="0"/>
  </sheetViews>
  <sheetFormatPr defaultRowHeight="12.75"/>
  <cols>
    <col min="1" max="1" width="1" style="360" customWidth="1"/>
    <col min="2" max="2" width="2.5703125" style="360" customWidth="1"/>
    <col min="3" max="3" width="1.140625" style="360" customWidth="1"/>
    <col min="4" max="4" width="24.42578125" style="360" customWidth="1"/>
    <col min="5" max="10" width="7.5703125" style="371" customWidth="1"/>
    <col min="11" max="11" width="7.5703125" style="400" customWidth="1"/>
    <col min="12" max="12" width="7.5703125" style="371" customWidth="1"/>
    <col min="13" max="13" width="7.7109375" style="400" customWidth="1"/>
    <col min="14" max="14" width="2.5703125" style="360" customWidth="1"/>
    <col min="15" max="15" width="1" style="360" customWidth="1"/>
    <col min="16" max="16384" width="9.140625" style="360"/>
  </cols>
  <sheetData>
    <row r="1" spans="1:16" ht="13.5" customHeight="1">
      <c r="A1" s="355"/>
      <c r="B1" s="359"/>
      <c r="C1" s="359"/>
      <c r="D1" s="359"/>
      <c r="E1" s="359"/>
      <c r="F1" s="356"/>
      <c r="G1" s="356"/>
      <c r="H1" s="356"/>
      <c r="I1" s="356"/>
      <c r="J1" s="356"/>
      <c r="K1" s="1620" t="s">
        <v>318</v>
      </c>
      <c r="L1" s="1620"/>
      <c r="M1" s="1620"/>
      <c r="N1" s="355"/>
    </row>
    <row r="2" spans="1:16" ht="6" customHeight="1">
      <c r="A2" s="355"/>
      <c r="B2" s="1013"/>
      <c r="C2" s="1012"/>
      <c r="D2" s="1012"/>
      <c r="E2" s="1004"/>
      <c r="F2" s="1005"/>
      <c r="G2" s="1005"/>
      <c r="H2" s="1005"/>
      <c r="I2" s="1005"/>
      <c r="J2" s="1005"/>
      <c r="K2" s="1006"/>
      <c r="L2" s="1005"/>
      <c r="M2" s="1006"/>
      <c r="N2" s="406"/>
      <c r="O2" s="355"/>
    </row>
    <row r="3" spans="1:16" ht="11.25" customHeight="1" thickBot="1">
      <c r="A3" s="355"/>
      <c r="B3" s="417"/>
      <c r="C3" s="365"/>
      <c r="D3" s="365"/>
      <c r="E3" s="362"/>
      <c r="F3" s="362"/>
      <c r="G3" s="362"/>
      <c r="H3" s="362"/>
      <c r="I3" s="362" t="s">
        <v>34</v>
      </c>
      <c r="J3" s="362"/>
      <c r="K3" s="662"/>
      <c r="L3" s="362"/>
      <c r="M3" s="928" t="s">
        <v>72</v>
      </c>
      <c r="N3" s="470"/>
      <c r="O3" s="355"/>
    </row>
    <row r="4" spans="1:16" ht="13.5" thickBot="1">
      <c r="A4" s="355"/>
      <c r="B4" s="417"/>
      <c r="C4" s="1740" t="s">
        <v>485</v>
      </c>
      <c r="D4" s="1741"/>
      <c r="E4" s="1741"/>
      <c r="F4" s="1741"/>
      <c r="G4" s="1741"/>
      <c r="H4" s="1741"/>
      <c r="I4" s="1741"/>
      <c r="J4" s="1741"/>
      <c r="K4" s="1741"/>
      <c r="L4" s="1741"/>
      <c r="M4" s="1742"/>
      <c r="N4" s="470"/>
      <c r="O4" s="355"/>
    </row>
    <row r="5" spans="1:16" ht="7.5" customHeight="1">
      <c r="A5" s="355"/>
      <c r="B5" s="417"/>
      <c r="C5" s="1054" t="s">
        <v>77</v>
      </c>
      <c r="D5" s="381"/>
      <c r="E5" s="396"/>
      <c r="F5" s="396"/>
      <c r="G5" s="396"/>
      <c r="H5" s="396"/>
      <c r="I5" s="396"/>
      <c r="J5" s="396"/>
      <c r="K5" s="396"/>
      <c r="L5" s="396"/>
      <c r="M5" s="396"/>
      <c r="N5" s="470"/>
      <c r="O5" s="355"/>
    </row>
    <row r="6" spans="1:16" ht="12" customHeight="1">
      <c r="A6" s="355"/>
      <c r="B6" s="417"/>
      <c r="C6" s="88"/>
      <c r="D6" s="363"/>
      <c r="E6" s="1089" t="s">
        <v>34</v>
      </c>
      <c r="F6" s="1089" t="s">
        <v>34</v>
      </c>
      <c r="G6" s="1089" t="s">
        <v>34</v>
      </c>
      <c r="H6" s="1091" t="s">
        <v>652</v>
      </c>
      <c r="I6" s="1091" t="s">
        <v>34</v>
      </c>
      <c r="J6" s="1091" t="s">
        <v>34</v>
      </c>
      <c r="K6" s="1091" t="s">
        <v>34</v>
      </c>
      <c r="L6" s="1091" t="s">
        <v>34</v>
      </c>
      <c r="M6" s="1091" t="s">
        <v>651</v>
      </c>
      <c r="N6" s="470"/>
      <c r="O6" s="355"/>
    </row>
    <row r="7" spans="1:16" s="369" customFormat="1" ht="12.75" customHeight="1">
      <c r="A7" s="367"/>
      <c r="B7" s="512"/>
      <c r="C7" s="374"/>
      <c r="D7" s="374"/>
      <c r="E7" s="731" t="s">
        <v>100</v>
      </c>
      <c r="F7" s="731" t="s">
        <v>99</v>
      </c>
      <c r="G7" s="732" t="s">
        <v>98</v>
      </c>
      <c r="H7" s="732" t="s">
        <v>97</v>
      </c>
      <c r="I7" s="731" t="s">
        <v>96</v>
      </c>
      <c r="J7" s="732" t="s">
        <v>95</v>
      </c>
      <c r="K7" s="732" t="s">
        <v>94</v>
      </c>
      <c r="L7" s="732" t="s">
        <v>93</v>
      </c>
      <c r="M7" s="732" t="s">
        <v>92</v>
      </c>
      <c r="N7" s="470"/>
      <c r="O7" s="355"/>
    </row>
    <row r="8" spans="1:16" ht="12.75" customHeight="1">
      <c r="A8" s="355"/>
      <c r="B8" s="417"/>
      <c r="C8" s="1749" t="s">
        <v>486</v>
      </c>
      <c r="D8" s="1749"/>
      <c r="E8" s="391">
        <v>95700</v>
      </c>
      <c r="F8" s="391">
        <v>96652</v>
      </c>
      <c r="G8" s="391">
        <v>97824</v>
      </c>
      <c r="H8" s="391">
        <v>98666</v>
      </c>
      <c r="I8" s="391">
        <v>99517</v>
      </c>
      <c r="J8" s="391">
        <v>100941</v>
      </c>
      <c r="K8" s="391">
        <v>102071</v>
      </c>
      <c r="L8" s="391">
        <v>103173</v>
      </c>
      <c r="M8" s="391">
        <v>103600</v>
      </c>
      <c r="N8" s="470"/>
      <c r="O8" s="355"/>
    </row>
    <row r="9" spans="1:16" ht="12.75" customHeight="1">
      <c r="A9" s="355"/>
      <c r="B9" s="417"/>
      <c r="C9" s="1743" t="s">
        <v>327</v>
      </c>
      <c r="D9" s="1743"/>
      <c r="E9" s="993"/>
      <c r="F9" s="993"/>
      <c r="G9" s="993"/>
      <c r="H9" s="993"/>
      <c r="I9" s="993"/>
      <c r="J9" s="993"/>
      <c r="K9" s="993"/>
      <c r="L9" s="993"/>
      <c r="M9" s="993"/>
      <c r="N9" s="470"/>
      <c r="O9" s="355"/>
    </row>
    <row r="10" spans="1:16" ht="10.5" customHeight="1">
      <c r="A10" s="355"/>
      <c r="B10" s="417"/>
      <c r="C10" s="915" t="s">
        <v>61</v>
      </c>
      <c r="D10" s="911"/>
      <c r="E10" s="998">
        <v>6713</v>
      </c>
      <c r="F10" s="998">
        <v>6790</v>
      </c>
      <c r="G10" s="998">
        <v>6882</v>
      </c>
      <c r="H10" s="998">
        <v>6926</v>
      </c>
      <c r="I10" s="998">
        <v>6924</v>
      </c>
      <c r="J10" s="998">
        <v>6939</v>
      </c>
      <c r="K10" s="998">
        <v>6937</v>
      </c>
      <c r="L10" s="998">
        <v>6944</v>
      </c>
      <c r="M10" s="998">
        <v>6956</v>
      </c>
      <c r="N10" s="470"/>
      <c r="O10" s="355">
        <v>24716</v>
      </c>
      <c r="P10" s="411"/>
    </row>
    <row r="11" spans="1:16" ht="10.5" customHeight="1">
      <c r="A11" s="355"/>
      <c r="B11" s="417"/>
      <c r="C11" s="915" t="s">
        <v>54</v>
      </c>
      <c r="D11" s="911"/>
      <c r="E11" s="998">
        <v>1448</v>
      </c>
      <c r="F11" s="998">
        <v>1452</v>
      </c>
      <c r="G11" s="998">
        <v>1455</v>
      </c>
      <c r="H11" s="998">
        <v>1454</v>
      </c>
      <c r="I11" s="998">
        <v>1457</v>
      </c>
      <c r="J11" s="998">
        <v>1471</v>
      </c>
      <c r="K11" s="998">
        <v>1479</v>
      </c>
      <c r="L11" s="998">
        <v>1491</v>
      </c>
      <c r="M11" s="998">
        <v>1495</v>
      </c>
      <c r="N11" s="470"/>
      <c r="O11" s="355">
        <v>5505</v>
      </c>
    </row>
    <row r="12" spans="1:16" ht="10.5" customHeight="1">
      <c r="A12" s="355"/>
      <c r="B12" s="417"/>
      <c r="C12" s="915" t="s">
        <v>63</v>
      </c>
      <c r="D12" s="911"/>
      <c r="E12" s="998">
        <v>8376</v>
      </c>
      <c r="F12" s="998">
        <v>8396</v>
      </c>
      <c r="G12" s="998">
        <v>8424</v>
      </c>
      <c r="H12" s="998">
        <v>8443</v>
      </c>
      <c r="I12" s="998">
        <v>8462</v>
      </c>
      <c r="J12" s="998">
        <v>8504</v>
      </c>
      <c r="K12" s="998">
        <v>8548</v>
      </c>
      <c r="L12" s="998">
        <v>8538</v>
      </c>
      <c r="M12" s="998">
        <v>8567</v>
      </c>
      <c r="N12" s="470"/>
      <c r="O12" s="355">
        <v>35834</v>
      </c>
    </row>
    <row r="13" spans="1:16" ht="10.5" customHeight="1">
      <c r="A13" s="355"/>
      <c r="B13" s="417"/>
      <c r="C13" s="915" t="s">
        <v>65</v>
      </c>
      <c r="D13" s="911"/>
      <c r="E13" s="998">
        <v>1603</v>
      </c>
      <c r="F13" s="998">
        <v>1615</v>
      </c>
      <c r="G13" s="998">
        <v>1633</v>
      </c>
      <c r="H13" s="998">
        <v>1648</v>
      </c>
      <c r="I13" s="998">
        <v>1668</v>
      </c>
      <c r="J13" s="998">
        <v>1690</v>
      </c>
      <c r="K13" s="998">
        <v>1711</v>
      </c>
      <c r="L13" s="998">
        <v>1717</v>
      </c>
      <c r="M13" s="998">
        <v>1720</v>
      </c>
      <c r="N13" s="470"/>
      <c r="O13" s="355">
        <v>3304</v>
      </c>
    </row>
    <row r="14" spans="1:16" ht="10.5" customHeight="1">
      <c r="A14" s="355"/>
      <c r="B14" s="417"/>
      <c r="C14" s="915" t="s">
        <v>74</v>
      </c>
      <c r="D14" s="911"/>
      <c r="E14" s="998">
        <v>1944</v>
      </c>
      <c r="F14" s="998">
        <v>1958</v>
      </c>
      <c r="G14" s="998">
        <v>1960</v>
      </c>
      <c r="H14" s="998">
        <v>1969</v>
      </c>
      <c r="I14" s="998">
        <v>1983</v>
      </c>
      <c r="J14" s="998">
        <v>2002</v>
      </c>
      <c r="K14" s="998">
        <v>2034</v>
      </c>
      <c r="L14" s="998">
        <v>2046</v>
      </c>
      <c r="M14" s="998">
        <v>2050</v>
      </c>
      <c r="N14" s="470"/>
      <c r="O14" s="355">
        <v>6334</v>
      </c>
    </row>
    <row r="15" spans="1:16" ht="10.5" customHeight="1">
      <c r="A15" s="355"/>
      <c r="B15" s="417"/>
      <c r="C15" s="915" t="s">
        <v>60</v>
      </c>
      <c r="D15" s="911"/>
      <c r="E15" s="998">
        <v>3616</v>
      </c>
      <c r="F15" s="998">
        <v>3654</v>
      </c>
      <c r="G15" s="998">
        <v>3699</v>
      </c>
      <c r="H15" s="998">
        <v>3734</v>
      </c>
      <c r="I15" s="998">
        <v>3763</v>
      </c>
      <c r="J15" s="998">
        <v>3816</v>
      </c>
      <c r="K15" s="998">
        <v>3849</v>
      </c>
      <c r="L15" s="998">
        <v>3873</v>
      </c>
      <c r="M15" s="998">
        <v>3894</v>
      </c>
      <c r="N15" s="470"/>
      <c r="O15" s="355">
        <v>14052</v>
      </c>
    </row>
    <row r="16" spans="1:16" ht="10.5" customHeight="1">
      <c r="A16" s="355"/>
      <c r="B16" s="417"/>
      <c r="C16" s="915" t="s">
        <v>55</v>
      </c>
      <c r="D16" s="911"/>
      <c r="E16" s="998">
        <v>1586</v>
      </c>
      <c r="F16" s="998">
        <v>1594</v>
      </c>
      <c r="G16" s="998">
        <v>1610</v>
      </c>
      <c r="H16" s="998">
        <v>1615</v>
      </c>
      <c r="I16" s="998">
        <v>1628</v>
      </c>
      <c r="J16" s="998">
        <v>1654</v>
      </c>
      <c r="K16" s="998">
        <v>1681</v>
      </c>
      <c r="L16" s="998">
        <v>1711</v>
      </c>
      <c r="M16" s="998">
        <v>1728</v>
      </c>
      <c r="N16" s="470"/>
      <c r="O16" s="355">
        <v>5973</v>
      </c>
    </row>
    <row r="17" spans="1:17" ht="10.5" customHeight="1">
      <c r="A17" s="355"/>
      <c r="B17" s="417"/>
      <c r="C17" s="915" t="s">
        <v>73</v>
      </c>
      <c r="D17" s="911"/>
      <c r="E17" s="998">
        <v>3468</v>
      </c>
      <c r="F17" s="998">
        <v>3525</v>
      </c>
      <c r="G17" s="998">
        <v>3577</v>
      </c>
      <c r="H17" s="998">
        <v>3625</v>
      </c>
      <c r="I17" s="998">
        <v>3677</v>
      </c>
      <c r="J17" s="998">
        <v>3735</v>
      </c>
      <c r="K17" s="998">
        <v>3798</v>
      </c>
      <c r="L17" s="998">
        <v>3857</v>
      </c>
      <c r="M17" s="998">
        <v>3890</v>
      </c>
      <c r="N17" s="470"/>
      <c r="O17" s="355">
        <v>26102</v>
      </c>
    </row>
    <row r="18" spans="1:17" ht="10.5" customHeight="1">
      <c r="A18" s="355"/>
      <c r="B18" s="417"/>
      <c r="C18" s="915" t="s">
        <v>75</v>
      </c>
      <c r="D18" s="911"/>
      <c r="E18" s="998">
        <v>1798</v>
      </c>
      <c r="F18" s="998">
        <v>1815</v>
      </c>
      <c r="G18" s="998">
        <v>1833</v>
      </c>
      <c r="H18" s="998">
        <v>1857</v>
      </c>
      <c r="I18" s="998">
        <v>1867</v>
      </c>
      <c r="J18" s="998">
        <v>1891</v>
      </c>
      <c r="K18" s="998">
        <v>1917</v>
      </c>
      <c r="L18" s="998">
        <v>1939</v>
      </c>
      <c r="M18" s="998">
        <v>1945</v>
      </c>
      <c r="N18" s="470"/>
      <c r="O18" s="355">
        <v>4393</v>
      </c>
    </row>
    <row r="19" spans="1:17" ht="10.5" customHeight="1">
      <c r="A19" s="355"/>
      <c r="B19" s="417"/>
      <c r="C19" s="915" t="s">
        <v>59</v>
      </c>
      <c r="D19" s="911"/>
      <c r="E19" s="998">
        <v>3858</v>
      </c>
      <c r="F19" s="998">
        <v>3896</v>
      </c>
      <c r="G19" s="998">
        <v>3947</v>
      </c>
      <c r="H19" s="998">
        <v>3981</v>
      </c>
      <c r="I19" s="998">
        <v>4014</v>
      </c>
      <c r="J19" s="998">
        <v>4078</v>
      </c>
      <c r="K19" s="998">
        <v>4154</v>
      </c>
      <c r="L19" s="998">
        <v>4210</v>
      </c>
      <c r="M19" s="998">
        <v>4235</v>
      </c>
      <c r="N19" s="470"/>
      <c r="O19" s="355">
        <v>16923</v>
      </c>
    </row>
    <row r="20" spans="1:17" ht="10.5" customHeight="1">
      <c r="A20" s="355"/>
      <c r="B20" s="417"/>
      <c r="C20" s="915" t="s">
        <v>58</v>
      </c>
      <c r="D20" s="911"/>
      <c r="E20" s="998">
        <v>17151</v>
      </c>
      <c r="F20" s="998">
        <v>17349</v>
      </c>
      <c r="G20" s="998">
        <v>17592</v>
      </c>
      <c r="H20" s="998">
        <v>17810</v>
      </c>
      <c r="I20" s="998">
        <v>18024</v>
      </c>
      <c r="J20" s="998">
        <v>18424</v>
      </c>
      <c r="K20" s="998">
        <v>18745</v>
      </c>
      <c r="L20" s="998">
        <v>19060</v>
      </c>
      <c r="M20" s="998">
        <v>19140</v>
      </c>
      <c r="N20" s="470"/>
      <c r="O20" s="355">
        <v>81201</v>
      </c>
    </row>
    <row r="21" spans="1:17" ht="10.5" customHeight="1">
      <c r="A21" s="355"/>
      <c r="B21" s="417"/>
      <c r="C21" s="915" t="s">
        <v>56</v>
      </c>
      <c r="D21" s="911"/>
      <c r="E21" s="998">
        <v>1272</v>
      </c>
      <c r="F21" s="998">
        <v>1289</v>
      </c>
      <c r="G21" s="998">
        <v>1306</v>
      </c>
      <c r="H21" s="998">
        <v>1319</v>
      </c>
      <c r="I21" s="998">
        <v>1336</v>
      </c>
      <c r="J21" s="998">
        <v>1347</v>
      </c>
      <c r="K21" s="998">
        <v>1367</v>
      </c>
      <c r="L21" s="998">
        <v>1377</v>
      </c>
      <c r="M21" s="998">
        <v>1389</v>
      </c>
      <c r="N21" s="470"/>
      <c r="O21" s="355">
        <v>4403</v>
      </c>
    </row>
    <row r="22" spans="1:17" ht="10.5" customHeight="1">
      <c r="A22" s="355"/>
      <c r="B22" s="417"/>
      <c r="C22" s="915" t="s">
        <v>62</v>
      </c>
      <c r="D22" s="911"/>
      <c r="E22" s="998">
        <v>16566</v>
      </c>
      <c r="F22" s="998">
        <v>16730</v>
      </c>
      <c r="G22" s="998">
        <v>16977</v>
      </c>
      <c r="H22" s="998">
        <v>17126</v>
      </c>
      <c r="I22" s="998">
        <v>17292</v>
      </c>
      <c r="J22" s="998">
        <v>17553</v>
      </c>
      <c r="K22" s="998">
        <v>17676</v>
      </c>
      <c r="L22" s="998">
        <v>17832</v>
      </c>
      <c r="M22" s="998">
        <v>17901</v>
      </c>
      <c r="N22" s="470"/>
      <c r="O22" s="355">
        <v>88638</v>
      </c>
    </row>
    <row r="23" spans="1:17" ht="10.5" customHeight="1">
      <c r="A23" s="355"/>
      <c r="B23" s="417"/>
      <c r="C23" s="915" t="s">
        <v>78</v>
      </c>
      <c r="D23" s="911"/>
      <c r="E23" s="998">
        <v>4319</v>
      </c>
      <c r="F23" s="998">
        <v>4368</v>
      </c>
      <c r="G23" s="998">
        <v>4446</v>
      </c>
      <c r="H23" s="998">
        <v>4497</v>
      </c>
      <c r="I23" s="998">
        <v>4558</v>
      </c>
      <c r="J23" s="998">
        <v>4640</v>
      </c>
      <c r="K23" s="998">
        <v>4722</v>
      </c>
      <c r="L23" s="998">
        <v>4785</v>
      </c>
      <c r="M23" s="998">
        <v>4822</v>
      </c>
      <c r="N23" s="470"/>
      <c r="O23" s="355">
        <v>18640</v>
      </c>
    </row>
    <row r="24" spans="1:17" ht="10.5" customHeight="1">
      <c r="A24" s="355"/>
      <c r="B24" s="417"/>
      <c r="C24" s="915" t="s">
        <v>57</v>
      </c>
      <c r="D24" s="911"/>
      <c r="E24" s="998">
        <v>7317</v>
      </c>
      <c r="F24" s="998">
        <v>7461</v>
      </c>
      <c r="G24" s="998">
        <v>7610</v>
      </c>
      <c r="H24" s="998">
        <v>7728</v>
      </c>
      <c r="I24" s="998">
        <v>7836</v>
      </c>
      <c r="J24" s="998">
        <v>7982</v>
      </c>
      <c r="K24" s="998">
        <v>8084</v>
      </c>
      <c r="L24" s="998">
        <v>8261</v>
      </c>
      <c r="M24" s="998">
        <v>8273</v>
      </c>
      <c r="N24" s="470"/>
      <c r="O24" s="355">
        <v>35533</v>
      </c>
    </row>
    <row r="25" spans="1:17" ht="10.5" customHeight="1">
      <c r="A25" s="355"/>
      <c r="B25" s="417"/>
      <c r="C25" s="915" t="s">
        <v>64</v>
      </c>
      <c r="D25" s="911"/>
      <c r="E25" s="998">
        <v>2564</v>
      </c>
      <c r="F25" s="998">
        <v>2581</v>
      </c>
      <c r="G25" s="998">
        <v>2608</v>
      </c>
      <c r="H25" s="998">
        <v>2612</v>
      </c>
      <c r="I25" s="998">
        <v>2625</v>
      </c>
      <c r="J25" s="998">
        <v>2652</v>
      </c>
      <c r="K25" s="998">
        <v>2680</v>
      </c>
      <c r="L25" s="998">
        <v>2716</v>
      </c>
      <c r="M25" s="998">
        <v>2718</v>
      </c>
      <c r="N25" s="470"/>
      <c r="O25" s="355">
        <v>6979</v>
      </c>
    </row>
    <row r="26" spans="1:17" ht="10.5" customHeight="1">
      <c r="A26" s="355"/>
      <c r="B26" s="417"/>
      <c r="C26" s="915" t="s">
        <v>66</v>
      </c>
      <c r="D26" s="911"/>
      <c r="E26" s="998">
        <v>2476</v>
      </c>
      <c r="F26" s="998">
        <v>2497</v>
      </c>
      <c r="G26" s="998">
        <v>2521</v>
      </c>
      <c r="H26" s="998">
        <v>2536</v>
      </c>
      <c r="I26" s="998">
        <v>2554</v>
      </c>
      <c r="J26" s="998">
        <v>2596</v>
      </c>
      <c r="K26" s="998">
        <v>2618</v>
      </c>
      <c r="L26" s="998">
        <v>2646</v>
      </c>
      <c r="M26" s="998">
        <v>2657</v>
      </c>
      <c r="N26" s="470"/>
      <c r="O26" s="355">
        <v>5622</v>
      </c>
    </row>
    <row r="27" spans="1:17" ht="10.5" customHeight="1">
      <c r="A27" s="355"/>
      <c r="B27" s="417"/>
      <c r="C27" s="915" t="s">
        <v>76</v>
      </c>
      <c r="D27" s="911"/>
      <c r="E27" s="998">
        <v>3627</v>
      </c>
      <c r="F27" s="998">
        <v>3658</v>
      </c>
      <c r="G27" s="998">
        <v>3692</v>
      </c>
      <c r="H27" s="998">
        <v>3723</v>
      </c>
      <c r="I27" s="998">
        <v>3753</v>
      </c>
      <c r="J27" s="998">
        <v>3816</v>
      </c>
      <c r="K27" s="998">
        <v>3875</v>
      </c>
      <c r="L27" s="998">
        <v>3931</v>
      </c>
      <c r="M27" s="998">
        <v>3952</v>
      </c>
      <c r="N27" s="470"/>
      <c r="O27" s="355">
        <v>12225</v>
      </c>
    </row>
    <row r="28" spans="1:17" ht="10.5" customHeight="1">
      <c r="A28" s="355"/>
      <c r="B28" s="417"/>
      <c r="C28" s="915" t="s">
        <v>129</v>
      </c>
      <c r="D28" s="911"/>
      <c r="E28" s="998">
        <v>2822</v>
      </c>
      <c r="F28" s="998">
        <v>2846</v>
      </c>
      <c r="G28" s="998">
        <v>2867</v>
      </c>
      <c r="H28" s="998">
        <v>2877</v>
      </c>
      <c r="I28" s="998">
        <v>2902</v>
      </c>
      <c r="J28" s="998">
        <v>2943</v>
      </c>
      <c r="K28" s="998">
        <v>2984</v>
      </c>
      <c r="L28" s="998">
        <v>3022</v>
      </c>
      <c r="M28" s="998">
        <v>3039</v>
      </c>
      <c r="N28" s="470"/>
      <c r="O28" s="355">
        <v>8291</v>
      </c>
    </row>
    <row r="29" spans="1:17" ht="10.5" customHeight="1">
      <c r="A29" s="355"/>
      <c r="B29" s="417"/>
      <c r="C29" s="915" t="s">
        <v>130</v>
      </c>
      <c r="D29" s="911"/>
      <c r="E29" s="998">
        <v>3176</v>
      </c>
      <c r="F29" s="998">
        <v>3178</v>
      </c>
      <c r="G29" s="998">
        <v>3185</v>
      </c>
      <c r="H29" s="998">
        <v>3186</v>
      </c>
      <c r="I29" s="998">
        <v>3194</v>
      </c>
      <c r="J29" s="998">
        <v>3208</v>
      </c>
      <c r="K29" s="998">
        <v>3212</v>
      </c>
      <c r="L29" s="998">
        <v>3217</v>
      </c>
      <c r="M29" s="998">
        <v>3229</v>
      </c>
      <c r="N29" s="470"/>
      <c r="O29" s="355">
        <v>12043</v>
      </c>
    </row>
    <row r="30" spans="1:17" ht="5.25" customHeight="1" thickBot="1">
      <c r="A30" s="355"/>
      <c r="B30" s="417"/>
      <c r="C30" s="915"/>
      <c r="D30" s="911"/>
      <c r="E30" s="998"/>
      <c r="F30" s="998"/>
      <c r="G30" s="998"/>
      <c r="H30" s="998"/>
      <c r="I30" s="998"/>
      <c r="J30" s="998"/>
      <c r="K30" s="998"/>
      <c r="L30" s="998"/>
      <c r="M30" s="998"/>
      <c r="N30" s="470"/>
      <c r="O30" s="355"/>
    </row>
    <row r="31" spans="1:17" ht="13.5" customHeight="1" thickBot="1">
      <c r="A31" s="355"/>
      <c r="B31" s="417"/>
      <c r="C31" s="1726" t="s">
        <v>1</v>
      </c>
      <c r="D31" s="1727"/>
      <c r="E31" s="1727"/>
      <c r="F31" s="1727"/>
      <c r="G31" s="1727"/>
      <c r="H31" s="1727"/>
      <c r="I31" s="1727"/>
      <c r="J31" s="1727"/>
      <c r="K31" s="1727"/>
      <c r="L31" s="1727"/>
      <c r="M31" s="1728"/>
      <c r="N31" s="470"/>
      <c r="O31" s="355"/>
    </row>
    <row r="32" spans="1:17" s="386" customFormat="1" ht="8.25" customHeight="1">
      <c r="A32" s="383"/>
      <c r="B32" s="1055"/>
      <c r="C32" s="511" t="s">
        <v>77</v>
      </c>
      <c r="D32" s="1056"/>
      <c r="E32" s="1057"/>
      <c r="F32" s="1057"/>
      <c r="G32" s="1057"/>
      <c r="H32" s="1057"/>
      <c r="I32" s="1057"/>
      <c r="J32" s="1057"/>
      <c r="K32" s="1057"/>
      <c r="L32" s="1057"/>
      <c r="M32" s="1057"/>
      <c r="N32" s="527"/>
      <c r="O32" s="383"/>
      <c r="Q32" s="360"/>
    </row>
    <row r="33" spans="1:17" s="393" customFormat="1" ht="13.5" customHeight="1">
      <c r="A33" s="389"/>
      <c r="B33" s="663"/>
      <c r="C33" s="1743" t="s">
        <v>314</v>
      </c>
      <c r="D33" s="1743"/>
      <c r="E33" s="391">
        <v>165499</v>
      </c>
      <c r="F33" s="391">
        <v>160508</v>
      </c>
      <c r="G33" s="391">
        <v>159143</v>
      </c>
      <c r="H33" s="391">
        <v>161553</v>
      </c>
      <c r="I33" s="391">
        <v>167889</v>
      </c>
      <c r="J33" s="391">
        <v>157372</v>
      </c>
      <c r="K33" s="391">
        <v>162654</v>
      </c>
      <c r="L33" s="391">
        <v>171218</v>
      </c>
      <c r="M33" s="391">
        <v>179065</v>
      </c>
      <c r="N33" s="682"/>
      <c r="O33" s="389"/>
      <c r="Q33" s="360"/>
    </row>
    <row r="34" spans="1:17" s="393" customFormat="1" ht="12.75" customHeight="1">
      <c r="A34" s="389"/>
      <c r="B34" s="663"/>
      <c r="C34" s="1001" t="s">
        <v>313</v>
      </c>
      <c r="D34" s="1001"/>
      <c r="E34" s="85"/>
      <c r="F34" s="85"/>
      <c r="G34" s="85"/>
      <c r="H34" s="85"/>
      <c r="I34" s="85"/>
      <c r="J34" s="85"/>
      <c r="K34" s="85"/>
      <c r="L34" s="85"/>
      <c r="M34" s="85"/>
      <c r="N34" s="682"/>
      <c r="O34" s="389"/>
      <c r="Q34" s="360"/>
    </row>
    <row r="35" spans="1:17" s="369" customFormat="1" ht="12.75" customHeight="1">
      <c r="A35" s="367"/>
      <c r="B35" s="1010"/>
      <c r="C35" s="1757" t="s">
        <v>140</v>
      </c>
      <c r="D35" s="1757"/>
      <c r="E35" s="913">
        <v>136716</v>
      </c>
      <c r="F35" s="913">
        <v>132826</v>
      </c>
      <c r="G35" s="913">
        <v>132125</v>
      </c>
      <c r="H35" s="913">
        <v>134955</v>
      </c>
      <c r="I35" s="913">
        <v>141484</v>
      </c>
      <c r="J35" s="913">
        <v>131833</v>
      </c>
      <c r="K35" s="913">
        <v>136889</v>
      </c>
      <c r="L35" s="913">
        <v>143777</v>
      </c>
      <c r="M35" s="913">
        <v>150854</v>
      </c>
      <c r="N35" s="566"/>
      <c r="O35" s="367"/>
      <c r="Q35" s="360"/>
    </row>
    <row r="36" spans="1:17" s="369" customFormat="1" ht="23.25" customHeight="1">
      <c r="A36" s="367"/>
      <c r="B36" s="1010"/>
      <c r="C36" s="1757" t="s">
        <v>141</v>
      </c>
      <c r="D36" s="1757"/>
      <c r="E36" s="913">
        <v>6359</v>
      </c>
      <c r="F36" s="913">
        <v>5772</v>
      </c>
      <c r="G36" s="913">
        <v>5514</v>
      </c>
      <c r="H36" s="913">
        <v>5492</v>
      </c>
      <c r="I36" s="913">
        <v>5561</v>
      </c>
      <c r="J36" s="913">
        <v>5069</v>
      </c>
      <c r="K36" s="913">
        <v>5384</v>
      </c>
      <c r="L36" s="913">
        <v>6791</v>
      </c>
      <c r="M36" s="913">
        <v>7561</v>
      </c>
      <c r="N36" s="566"/>
      <c r="O36" s="367"/>
    </row>
    <row r="37" spans="1:17" s="369" customFormat="1" ht="21.75" customHeight="1">
      <c r="A37" s="367"/>
      <c r="B37" s="1010"/>
      <c r="C37" s="1757" t="s">
        <v>143</v>
      </c>
      <c r="D37" s="1757"/>
      <c r="E37" s="913">
        <v>21285</v>
      </c>
      <c r="F37" s="913">
        <v>20907</v>
      </c>
      <c r="G37" s="913">
        <v>20547</v>
      </c>
      <c r="H37" s="913">
        <v>20073</v>
      </c>
      <c r="I37" s="913">
        <v>19968</v>
      </c>
      <c r="J37" s="913">
        <v>19612</v>
      </c>
      <c r="K37" s="913">
        <v>19468</v>
      </c>
      <c r="L37" s="913">
        <v>19839</v>
      </c>
      <c r="M37" s="913">
        <v>19650</v>
      </c>
      <c r="N37" s="566"/>
      <c r="O37" s="367"/>
    </row>
    <row r="38" spans="1:17" s="369" customFormat="1" ht="20.25" customHeight="1">
      <c r="A38" s="367"/>
      <c r="B38" s="1010"/>
      <c r="C38" s="1757" t="s">
        <v>144</v>
      </c>
      <c r="D38" s="1757"/>
      <c r="E38" s="913">
        <v>19</v>
      </c>
      <c r="F38" s="913">
        <v>17</v>
      </c>
      <c r="G38" s="913">
        <v>17</v>
      </c>
      <c r="H38" s="913">
        <v>17</v>
      </c>
      <c r="I38" s="913">
        <v>12</v>
      </c>
      <c r="J38" s="913">
        <v>10</v>
      </c>
      <c r="K38" s="913">
        <v>12</v>
      </c>
      <c r="L38" s="913">
        <v>17</v>
      </c>
      <c r="M38" s="913">
        <v>15</v>
      </c>
      <c r="N38" s="566"/>
      <c r="O38" s="367"/>
    </row>
    <row r="39" spans="1:17" s="369" customFormat="1" ht="20.25" customHeight="1">
      <c r="A39" s="367"/>
      <c r="B39" s="1010"/>
      <c r="C39" s="1757" t="s">
        <v>459</v>
      </c>
      <c r="D39" s="1757"/>
      <c r="E39" s="913">
        <v>2033</v>
      </c>
      <c r="F39" s="913">
        <v>1927</v>
      </c>
      <c r="G39" s="913">
        <v>1917</v>
      </c>
      <c r="H39" s="913">
        <v>1740</v>
      </c>
      <c r="I39" s="913">
        <v>1685</v>
      </c>
      <c r="J39" s="913">
        <v>1694</v>
      </c>
      <c r="K39" s="913">
        <v>1706</v>
      </c>
      <c r="L39" s="913">
        <v>1733</v>
      </c>
      <c r="M39" s="913">
        <v>1701</v>
      </c>
      <c r="N39" s="566"/>
      <c r="O39" s="367"/>
    </row>
    <row r="40" spans="1:17" ht="12.75" customHeight="1">
      <c r="A40" s="355"/>
      <c r="B40" s="417"/>
      <c r="C40" s="1743" t="s">
        <v>327</v>
      </c>
      <c r="D40" s="1743"/>
      <c r="E40" s="391"/>
      <c r="F40" s="391"/>
      <c r="G40" s="391"/>
      <c r="H40" s="391"/>
      <c r="I40" s="391"/>
      <c r="J40" s="391"/>
      <c r="K40" s="391"/>
      <c r="L40" s="391"/>
      <c r="M40" s="391"/>
      <c r="N40" s="470"/>
      <c r="O40" s="355"/>
    </row>
    <row r="41" spans="1:17" ht="10.5" customHeight="1">
      <c r="A41" s="355"/>
      <c r="B41" s="417"/>
      <c r="C41" s="915" t="s">
        <v>61</v>
      </c>
      <c r="D41" s="911"/>
      <c r="E41" s="912">
        <v>10613</v>
      </c>
      <c r="F41" s="912">
        <v>10527</v>
      </c>
      <c r="G41" s="912">
        <v>10479</v>
      </c>
      <c r="H41" s="912">
        <v>10334</v>
      </c>
      <c r="I41" s="912">
        <v>11385</v>
      </c>
      <c r="J41" s="912">
        <v>10724</v>
      </c>
      <c r="K41" s="912">
        <v>10773</v>
      </c>
      <c r="L41" s="912">
        <v>10900</v>
      </c>
      <c r="M41" s="912">
        <v>11326</v>
      </c>
      <c r="N41" s="470"/>
      <c r="O41" s="355">
        <v>24716</v>
      </c>
      <c r="P41" s="411"/>
    </row>
    <row r="42" spans="1:17" ht="10.5" customHeight="1">
      <c r="A42" s="355"/>
      <c r="B42" s="417"/>
      <c r="C42" s="915" t="s">
        <v>54</v>
      </c>
      <c r="D42" s="911"/>
      <c r="E42" s="912">
        <v>2374</v>
      </c>
      <c r="F42" s="912">
        <v>2149</v>
      </c>
      <c r="G42" s="912">
        <v>2082</v>
      </c>
      <c r="H42" s="912">
        <v>2124</v>
      </c>
      <c r="I42" s="912">
        <v>2136</v>
      </c>
      <c r="J42" s="912">
        <v>2003</v>
      </c>
      <c r="K42" s="912">
        <v>2216</v>
      </c>
      <c r="L42" s="912">
        <v>2429</v>
      </c>
      <c r="M42" s="912">
        <v>2637</v>
      </c>
      <c r="N42" s="470"/>
      <c r="O42" s="355">
        <v>5505</v>
      </c>
    </row>
    <row r="43" spans="1:17" ht="10.5" customHeight="1">
      <c r="A43" s="355"/>
      <c r="B43" s="417"/>
      <c r="C43" s="915" t="s">
        <v>63</v>
      </c>
      <c r="D43" s="911"/>
      <c r="E43" s="912">
        <v>14495</v>
      </c>
      <c r="F43" s="912">
        <v>14280</v>
      </c>
      <c r="G43" s="912">
        <v>14309</v>
      </c>
      <c r="H43" s="912">
        <v>14862</v>
      </c>
      <c r="I43" s="912">
        <v>15908</v>
      </c>
      <c r="J43" s="912">
        <v>14738</v>
      </c>
      <c r="K43" s="912">
        <v>14683</v>
      </c>
      <c r="L43" s="912">
        <v>14965</v>
      </c>
      <c r="M43" s="912">
        <v>15604</v>
      </c>
      <c r="N43" s="470"/>
      <c r="O43" s="355">
        <v>35834</v>
      </c>
    </row>
    <row r="44" spans="1:17" ht="10.5" customHeight="1">
      <c r="A44" s="355"/>
      <c r="B44" s="417"/>
      <c r="C44" s="915" t="s">
        <v>65</v>
      </c>
      <c r="D44" s="911"/>
      <c r="E44" s="912">
        <v>1445</v>
      </c>
      <c r="F44" s="912">
        <v>1344</v>
      </c>
      <c r="G44" s="912">
        <v>1319</v>
      </c>
      <c r="H44" s="912">
        <v>1358</v>
      </c>
      <c r="I44" s="912">
        <v>1397</v>
      </c>
      <c r="J44" s="912">
        <v>1253</v>
      </c>
      <c r="K44" s="912">
        <v>1274</v>
      </c>
      <c r="L44" s="912">
        <v>1293</v>
      </c>
      <c r="M44" s="912">
        <v>1347</v>
      </c>
      <c r="N44" s="470"/>
      <c r="O44" s="355">
        <v>3304</v>
      </c>
    </row>
    <row r="45" spans="1:17" ht="10.5" customHeight="1">
      <c r="A45" s="355"/>
      <c r="B45" s="417"/>
      <c r="C45" s="915" t="s">
        <v>74</v>
      </c>
      <c r="D45" s="911"/>
      <c r="E45" s="912">
        <v>2482</v>
      </c>
      <c r="F45" s="912">
        <v>2358</v>
      </c>
      <c r="G45" s="912">
        <v>2354</v>
      </c>
      <c r="H45" s="912">
        <v>2400</v>
      </c>
      <c r="I45" s="912">
        <v>2482</v>
      </c>
      <c r="J45" s="912">
        <v>2269</v>
      </c>
      <c r="K45" s="912">
        <v>2288</v>
      </c>
      <c r="L45" s="912">
        <v>2240</v>
      </c>
      <c r="M45" s="912">
        <v>2334</v>
      </c>
      <c r="N45" s="470"/>
      <c r="O45" s="355">
        <v>6334</v>
      </c>
    </row>
    <row r="46" spans="1:17" ht="10.5" customHeight="1">
      <c r="A46" s="355"/>
      <c r="B46" s="417"/>
      <c r="C46" s="915" t="s">
        <v>60</v>
      </c>
      <c r="D46" s="911"/>
      <c r="E46" s="912">
        <v>5234</v>
      </c>
      <c r="F46" s="912">
        <v>5214</v>
      </c>
      <c r="G46" s="912">
        <v>5043</v>
      </c>
      <c r="H46" s="912">
        <v>5149</v>
      </c>
      <c r="I46" s="912">
        <v>5487</v>
      </c>
      <c r="J46" s="912">
        <v>4983</v>
      </c>
      <c r="K46" s="912">
        <v>4993</v>
      </c>
      <c r="L46" s="912">
        <v>5220</v>
      </c>
      <c r="M46" s="912">
        <v>5583</v>
      </c>
      <c r="N46" s="470"/>
      <c r="O46" s="355">
        <v>14052</v>
      </c>
    </row>
    <row r="47" spans="1:17" ht="10.5" customHeight="1">
      <c r="A47" s="355"/>
      <c r="B47" s="417"/>
      <c r="C47" s="915" t="s">
        <v>55</v>
      </c>
      <c r="D47" s="911"/>
      <c r="E47" s="912">
        <v>2047</v>
      </c>
      <c r="F47" s="912">
        <v>1850</v>
      </c>
      <c r="G47" s="912">
        <v>1890</v>
      </c>
      <c r="H47" s="912">
        <v>2062</v>
      </c>
      <c r="I47" s="912">
        <v>2010</v>
      </c>
      <c r="J47" s="912">
        <v>2148</v>
      </c>
      <c r="K47" s="912">
        <v>2186</v>
      </c>
      <c r="L47" s="912">
        <v>2050</v>
      </c>
      <c r="M47" s="912">
        <v>2099</v>
      </c>
      <c r="N47" s="470"/>
      <c r="O47" s="355">
        <v>5973</v>
      </c>
    </row>
    <row r="48" spans="1:17" ht="10.5" customHeight="1">
      <c r="A48" s="355"/>
      <c r="B48" s="417"/>
      <c r="C48" s="915" t="s">
        <v>73</v>
      </c>
      <c r="D48" s="911"/>
      <c r="E48" s="912">
        <v>7367</v>
      </c>
      <c r="F48" s="912">
        <v>5998</v>
      </c>
      <c r="G48" s="912">
        <v>5343</v>
      </c>
      <c r="H48" s="912">
        <v>5011</v>
      </c>
      <c r="I48" s="912">
        <v>5301</v>
      </c>
      <c r="J48" s="912">
        <v>5986</v>
      </c>
      <c r="K48" s="912">
        <v>9878</v>
      </c>
      <c r="L48" s="912">
        <v>15004</v>
      </c>
      <c r="M48" s="912">
        <v>16375</v>
      </c>
      <c r="N48" s="470"/>
      <c r="O48" s="355">
        <v>26102</v>
      </c>
    </row>
    <row r="49" spans="1:15" ht="10.5" customHeight="1">
      <c r="A49" s="355"/>
      <c r="B49" s="417"/>
      <c r="C49" s="915" t="s">
        <v>75</v>
      </c>
      <c r="D49" s="911"/>
      <c r="E49" s="912">
        <v>1640</v>
      </c>
      <c r="F49" s="912">
        <v>1583</v>
      </c>
      <c r="G49" s="912">
        <v>1554</v>
      </c>
      <c r="H49" s="912">
        <v>1540</v>
      </c>
      <c r="I49" s="912">
        <v>1617</v>
      </c>
      <c r="J49" s="912">
        <v>1497</v>
      </c>
      <c r="K49" s="912">
        <v>1516</v>
      </c>
      <c r="L49" s="912">
        <v>1536</v>
      </c>
      <c r="M49" s="912">
        <v>1571</v>
      </c>
      <c r="N49" s="470"/>
      <c r="O49" s="355">
        <v>4393</v>
      </c>
    </row>
    <row r="50" spans="1:15" ht="10.5" customHeight="1">
      <c r="A50" s="355"/>
      <c r="B50" s="417"/>
      <c r="C50" s="915" t="s">
        <v>59</v>
      </c>
      <c r="D50" s="911"/>
      <c r="E50" s="912">
        <v>5570</v>
      </c>
      <c r="F50" s="912">
        <v>5386</v>
      </c>
      <c r="G50" s="912">
        <v>5418</v>
      </c>
      <c r="H50" s="912">
        <v>5948</v>
      </c>
      <c r="I50" s="912">
        <v>5883</v>
      </c>
      <c r="J50" s="912">
        <v>5138</v>
      </c>
      <c r="K50" s="912">
        <v>5212</v>
      </c>
      <c r="L50" s="912">
        <v>5452</v>
      </c>
      <c r="M50" s="912">
        <v>6077</v>
      </c>
      <c r="N50" s="470"/>
      <c r="O50" s="355">
        <v>16923</v>
      </c>
    </row>
    <row r="51" spans="1:15" ht="10.5" customHeight="1">
      <c r="A51" s="355"/>
      <c r="B51" s="417"/>
      <c r="C51" s="915" t="s">
        <v>58</v>
      </c>
      <c r="D51" s="911"/>
      <c r="E51" s="912">
        <v>33472</v>
      </c>
      <c r="F51" s="912">
        <v>33087</v>
      </c>
      <c r="G51" s="912">
        <v>32971</v>
      </c>
      <c r="H51" s="912">
        <v>32880</v>
      </c>
      <c r="I51" s="912">
        <v>33393</v>
      </c>
      <c r="J51" s="912">
        <v>31693</v>
      </c>
      <c r="K51" s="912">
        <v>31853</v>
      </c>
      <c r="L51" s="912">
        <v>32249</v>
      </c>
      <c r="M51" s="912">
        <v>32885</v>
      </c>
      <c r="N51" s="470"/>
      <c r="O51" s="355">
        <v>81201</v>
      </c>
    </row>
    <row r="52" spans="1:15" ht="10.5" customHeight="1">
      <c r="A52" s="355"/>
      <c r="B52" s="417"/>
      <c r="C52" s="915" t="s">
        <v>56</v>
      </c>
      <c r="D52" s="911"/>
      <c r="E52" s="912">
        <v>1762</v>
      </c>
      <c r="F52" s="912">
        <v>1713</v>
      </c>
      <c r="G52" s="912">
        <v>1692</v>
      </c>
      <c r="H52" s="912">
        <v>1785</v>
      </c>
      <c r="I52" s="912">
        <v>1819</v>
      </c>
      <c r="J52" s="912">
        <v>1813</v>
      </c>
      <c r="K52" s="912">
        <v>1824</v>
      </c>
      <c r="L52" s="912">
        <v>1838</v>
      </c>
      <c r="M52" s="912">
        <v>1916</v>
      </c>
      <c r="N52" s="470"/>
      <c r="O52" s="355">
        <v>4403</v>
      </c>
    </row>
    <row r="53" spans="1:15" ht="10.5" customHeight="1">
      <c r="A53" s="355"/>
      <c r="B53" s="417"/>
      <c r="C53" s="915" t="s">
        <v>62</v>
      </c>
      <c r="D53" s="911"/>
      <c r="E53" s="912">
        <v>35968</v>
      </c>
      <c r="F53" s="912">
        <v>35510</v>
      </c>
      <c r="G53" s="912">
        <v>35673</v>
      </c>
      <c r="H53" s="912">
        <v>36202</v>
      </c>
      <c r="I53" s="912">
        <v>37971</v>
      </c>
      <c r="J53" s="912">
        <v>34641</v>
      </c>
      <c r="K53" s="912">
        <v>34786</v>
      </c>
      <c r="L53" s="912">
        <v>35342</v>
      </c>
      <c r="M53" s="912">
        <v>37230</v>
      </c>
      <c r="N53" s="470"/>
      <c r="O53" s="355">
        <v>88638</v>
      </c>
    </row>
    <row r="54" spans="1:15" ht="10.5" customHeight="1">
      <c r="A54" s="355"/>
      <c r="B54" s="417"/>
      <c r="C54" s="915" t="s">
        <v>78</v>
      </c>
      <c r="D54" s="911"/>
      <c r="E54" s="912">
        <v>5959</v>
      </c>
      <c r="F54" s="912">
        <v>5678</v>
      </c>
      <c r="G54" s="912">
        <v>5626</v>
      </c>
      <c r="H54" s="912">
        <v>5961</v>
      </c>
      <c r="I54" s="912">
        <v>6139</v>
      </c>
      <c r="J54" s="912">
        <v>5781</v>
      </c>
      <c r="K54" s="912">
        <v>6026</v>
      </c>
      <c r="L54" s="912">
        <v>6135</v>
      </c>
      <c r="M54" s="912">
        <v>6584</v>
      </c>
      <c r="N54" s="470"/>
      <c r="O54" s="355">
        <v>18640</v>
      </c>
    </row>
    <row r="55" spans="1:15" ht="10.5" customHeight="1">
      <c r="A55" s="355"/>
      <c r="B55" s="417"/>
      <c r="C55" s="915" t="s">
        <v>57</v>
      </c>
      <c r="D55" s="911"/>
      <c r="E55" s="912">
        <v>14409</v>
      </c>
      <c r="F55" s="912">
        <v>13952</v>
      </c>
      <c r="G55" s="912">
        <v>13878</v>
      </c>
      <c r="H55" s="912">
        <v>14213</v>
      </c>
      <c r="I55" s="912">
        <v>14612</v>
      </c>
      <c r="J55" s="912">
        <v>13736</v>
      </c>
      <c r="K55" s="912">
        <v>13763</v>
      </c>
      <c r="L55" s="912">
        <v>14393</v>
      </c>
      <c r="M55" s="912">
        <v>14729</v>
      </c>
      <c r="N55" s="470"/>
      <c r="O55" s="355">
        <v>35533</v>
      </c>
    </row>
    <row r="56" spans="1:15" ht="10.5" customHeight="1">
      <c r="A56" s="355"/>
      <c r="B56" s="417"/>
      <c r="C56" s="915" t="s">
        <v>64</v>
      </c>
      <c r="D56" s="911"/>
      <c r="E56" s="912">
        <v>2359</v>
      </c>
      <c r="F56" s="912">
        <v>2270</v>
      </c>
      <c r="G56" s="912">
        <v>2320</v>
      </c>
      <c r="H56" s="912">
        <v>2483</v>
      </c>
      <c r="I56" s="912">
        <v>2600</v>
      </c>
      <c r="J56" s="912">
        <v>2340</v>
      </c>
      <c r="K56" s="912">
        <v>2329</v>
      </c>
      <c r="L56" s="912">
        <v>2365</v>
      </c>
      <c r="M56" s="912">
        <v>2572</v>
      </c>
      <c r="N56" s="470"/>
      <c r="O56" s="355">
        <v>6979</v>
      </c>
    </row>
    <row r="57" spans="1:15" ht="10.5" customHeight="1">
      <c r="A57" s="355"/>
      <c r="B57" s="417"/>
      <c r="C57" s="915" t="s">
        <v>66</v>
      </c>
      <c r="D57" s="911"/>
      <c r="E57" s="912">
        <v>2573</v>
      </c>
      <c r="F57" s="912">
        <v>2457</v>
      </c>
      <c r="G57" s="912">
        <v>2439</v>
      </c>
      <c r="H57" s="912">
        <v>2457</v>
      </c>
      <c r="I57" s="912">
        <v>2601</v>
      </c>
      <c r="J57" s="912">
        <v>2406</v>
      </c>
      <c r="K57" s="912">
        <v>2457</v>
      </c>
      <c r="L57" s="912">
        <v>2500</v>
      </c>
      <c r="M57" s="912">
        <v>2587</v>
      </c>
      <c r="N57" s="470"/>
      <c r="O57" s="355">
        <v>5622</v>
      </c>
    </row>
    <row r="58" spans="1:15" ht="10.5" customHeight="1">
      <c r="A58" s="355"/>
      <c r="B58" s="417"/>
      <c r="C58" s="915" t="s">
        <v>76</v>
      </c>
      <c r="D58" s="911"/>
      <c r="E58" s="912">
        <v>4890</v>
      </c>
      <c r="F58" s="912">
        <v>4795</v>
      </c>
      <c r="G58" s="912">
        <v>4706</v>
      </c>
      <c r="H58" s="912">
        <v>4834</v>
      </c>
      <c r="I58" s="912">
        <v>5095</v>
      </c>
      <c r="J58" s="912">
        <v>4662</v>
      </c>
      <c r="K58" s="912">
        <v>4857</v>
      </c>
      <c r="L58" s="912">
        <v>5086</v>
      </c>
      <c r="M58" s="912">
        <v>5334</v>
      </c>
      <c r="N58" s="470"/>
      <c r="O58" s="355">
        <v>12225</v>
      </c>
    </row>
    <row r="59" spans="1:15" ht="10.5" customHeight="1">
      <c r="A59" s="355"/>
      <c r="B59" s="417"/>
      <c r="C59" s="915" t="s">
        <v>129</v>
      </c>
      <c r="D59" s="911"/>
      <c r="E59" s="912">
        <v>5803</v>
      </c>
      <c r="F59" s="912">
        <v>5426</v>
      </c>
      <c r="G59" s="912">
        <v>5311</v>
      </c>
      <c r="H59" s="912">
        <v>5193</v>
      </c>
      <c r="I59" s="912">
        <v>5274</v>
      </c>
      <c r="J59" s="912">
        <v>5101</v>
      </c>
      <c r="K59" s="912">
        <v>5135</v>
      </c>
      <c r="L59" s="912">
        <v>5407</v>
      </c>
      <c r="M59" s="912">
        <v>5585</v>
      </c>
      <c r="N59" s="470"/>
      <c r="O59" s="355">
        <v>8291</v>
      </c>
    </row>
    <row r="60" spans="1:15" ht="10.5" customHeight="1">
      <c r="A60" s="355"/>
      <c r="B60" s="417"/>
      <c r="C60" s="915" t="s">
        <v>130</v>
      </c>
      <c r="D60" s="911"/>
      <c r="E60" s="912">
        <v>5038</v>
      </c>
      <c r="F60" s="912">
        <v>4932</v>
      </c>
      <c r="G60" s="912">
        <v>4739</v>
      </c>
      <c r="H60" s="912">
        <v>4759</v>
      </c>
      <c r="I60" s="912">
        <v>4782</v>
      </c>
      <c r="J60" s="912">
        <v>4463</v>
      </c>
      <c r="K60" s="912">
        <v>4608</v>
      </c>
      <c r="L60" s="912">
        <v>4815</v>
      </c>
      <c r="M60" s="912">
        <v>4691</v>
      </c>
      <c r="N60" s="470"/>
      <c r="O60" s="355">
        <v>12043</v>
      </c>
    </row>
    <row r="61" spans="1:15" s="393" customFormat="1" ht="11.25" customHeight="1">
      <c r="A61" s="389"/>
      <c r="B61" s="663"/>
      <c r="C61" s="1001" t="s">
        <v>145</v>
      </c>
      <c r="D61" s="1001"/>
      <c r="E61" s="391"/>
      <c r="F61" s="391"/>
      <c r="G61" s="391"/>
      <c r="H61" s="391"/>
      <c r="I61" s="391"/>
      <c r="J61" s="391"/>
      <c r="K61" s="391"/>
      <c r="L61" s="391"/>
      <c r="M61" s="391"/>
      <c r="N61" s="682"/>
      <c r="O61" s="389"/>
    </row>
    <row r="62" spans="1:15" s="369" customFormat="1">
      <c r="A62" s="367"/>
      <c r="B62" s="1010"/>
      <c r="C62" s="1757" t="s">
        <v>146</v>
      </c>
      <c r="D62" s="1757"/>
      <c r="E62" s="1053">
        <v>493.911923577587</v>
      </c>
      <c r="F62" s="1053">
        <v>494.97031107875898</v>
      </c>
      <c r="G62" s="1053">
        <v>501.21</v>
      </c>
      <c r="H62" s="1053">
        <v>506.89484000359198</v>
      </c>
      <c r="I62" s="1053">
        <v>492.07</v>
      </c>
      <c r="J62" s="1053">
        <v>504.98</v>
      </c>
      <c r="K62" s="1053">
        <v>500.5</v>
      </c>
      <c r="L62" s="1053">
        <v>505.41</v>
      </c>
      <c r="M62" s="1053">
        <v>499.11</v>
      </c>
      <c r="N62" s="566"/>
      <c r="O62" s="367">
        <v>491.25</v>
      </c>
    </row>
    <row r="63" spans="1:15" s="369" customFormat="1" ht="17.25" customHeight="1">
      <c r="A63" s="367"/>
      <c r="B63" s="1010"/>
      <c r="C63" s="1758" t="s">
        <v>667</v>
      </c>
      <c r="D63" s="1758"/>
      <c r="E63" s="1758"/>
      <c r="F63" s="1758"/>
      <c r="G63" s="1758"/>
      <c r="H63" s="1758"/>
      <c r="I63" s="1758"/>
      <c r="J63" s="1758"/>
      <c r="K63" s="1758"/>
      <c r="L63" s="1758"/>
      <c r="M63" s="1758"/>
      <c r="N63" s="566"/>
      <c r="O63" s="367"/>
    </row>
    <row r="64" spans="1:15" ht="5.25" customHeight="1" thickBot="1">
      <c r="A64" s="355"/>
      <c r="B64" s="417"/>
      <c r="C64" s="315"/>
      <c r="D64" s="315"/>
      <c r="E64" s="315"/>
      <c r="F64" s="315"/>
      <c r="G64" s="315"/>
      <c r="H64" s="315"/>
      <c r="I64" s="315"/>
      <c r="J64" s="315"/>
      <c r="K64" s="315"/>
      <c r="L64" s="315"/>
      <c r="M64" s="315"/>
      <c r="N64" s="470"/>
      <c r="O64" s="355"/>
    </row>
    <row r="65" spans="1:15" ht="13.5" thickBot="1">
      <c r="A65" s="355"/>
      <c r="B65" s="417"/>
      <c r="C65" s="1740" t="s">
        <v>22</v>
      </c>
      <c r="D65" s="1741"/>
      <c r="E65" s="1741"/>
      <c r="F65" s="1741"/>
      <c r="G65" s="1741"/>
      <c r="H65" s="1741"/>
      <c r="I65" s="1741"/>
      <c r="J65" s="1741"/>
      <c r="K65" s="1741"/>
      <c r="L65" s="1741"/>
      <c r="M65" s="1742"/>
      <c r="N65" s="470"/>
      <c r="O65" s="355"/>
    </row>
    <row r="66" spans="1:15" ht="8.25" customHeight="1">
      <c r="A66" s="355"/>
      <c r="B66" s="417"/>
      <c r="C66" s="1058" t="s">
        <v>77</v>
      </c>
      <c r="D66" s="381"/>
      <c r="E66" s="396"/>
      <c r="F66" s="396"/>
      <c r="G66" s="396"/>
      <c r="H66" s="396"/>
      <c r="I66" s="396"/>
      <c r="J66" s="396"/>
      <c r="K66" s="396"/>
      <c r="L66" s="396"/>
      <c r="M66" s="396"/>
      <c r="N66" s="470"/>
      <c r="O66" s="355"/>
    </row>
    <row r="67" spans="1:15">
      <c r="A67" s="355"/>
      <c r="B67" s="417"/>
      <c r="C67" s="1749" t="s">
        <v>142</v>
      </c>
      <c r="D67" s="1749"/>
      <c r="E67" s="391">
        <f t="shared" ref="E67:M67" si="0">+E68+E69</f>
        <v>149006</v>
      </c>
      <c r="F67" s="391">
        <f t="shared" si="0"/>
        <v>151650</v>
      </c>
      <c r="G67" s="391">
        <f t="shared" si="0"/>
        <v>141288</v>
      </c>
      <c r="H67" s="391">
        <f t="shared" si="0"/>
        <v>142083</v>
      </c>
      <c r="I67" s="391">
        <f t="shared" si="0"/>
        <v>146644</v>
      </c>
      <c r="J67" s="391">
        <f t="shared" si="0"/>
        <v>156644</v>
      </c>
      <c r="K67" s="391">
        <f t="shared" si="0"/>
        <v>160258</v>
      </c>
      <c r="L67" s="391">
        <f t="shared" si="0"/>
        <v>154420</v>
      </c>
      <c r="M67" s="391">
        <f t="shared" si="0"/>
        <v>161996</v>
      </c>
      <c r="N67" s="470"/>
      <c r="O67" s="355"/>
    </row>
    <row r="68" spans="1:15" ht="12" customHeight="1">
      <c r="A68" s="355"/>
      <c r="B68" s="417"/>
      <c r="C68" s="915" t="s">
        <v>71</v>
      </c>
      <c r="D68" s="914"/>
      <c r="E68" s="912">
        <v>59446</v>
      </c>
      <c r="F68" s="912">
        <v>60489</v>
      </c>
      <c r="G68" s="912">
        <v>56614</v>
      </c>
      <c r="H68" s="912">
        <v>57536</v>
      </c>
      <c r="I68" s="912">
        <v>59905</v>
      </c>
      <c r="J68" s="912">
        <v>62779</v>
      </c>
      <c r="K68" s="912">
        <v>64198</v>
      </c>
      <c r="L68" s="912">
        <v>62009</v>
      </c>
      <c r="M68" s="912">
        <v>65280</v>
      </c>
      <c r="N68" s="470"/>
      <c r="O68" s="355"/>
    </row>
    <row r="69" spans="1:15" ht="12" customHeight="1">
      <c r="A69" s="355"/>
      <c r="B69" s="417"/>
      <c r="C69" s="915" t="s">
        <v>70</v>
      </c>
      <c r="D69" s="914"/>
      <c r="E69" s="912">
        <v>89560</v>
      </c>
      <c r="F69" s="912">
        <v>91161</v>
      </c>
      <c r="G69" s="912">
        <v>84674</v>
      </c>
      <c r="H69" s="912">
        <v>84547</v>
      </c>
      <c r="I69" s="912">
        <v>86739</v>
      </c>
      <c r="J69" s="912">
        <v>93865</v>
      </c>
      <c r="K69" s="912">
        <v>96060</v>
      </c>
      <c r="L69" s="912">
        <v>92411</v>
      </c>
      <c r="M69" s="912">
        <v>96716</v>
      </c>
      <c r="N69" s="470"/>
      <c r="O69" s="355">
        <v>58328</v>
      </c>
    </row>
    <row r="70" spans="1:15" s="393" customFormat="1" ht="9" customHeight="1">
      <c r="A70" s="389"/>
      <c r="B70" s="663"/>
      <c r="C70" s="1744" t="s">
        <v>666</v>
      </c>
      <c r="D70" s="1744"/>
      <c r="E70" s="1744"/>
      <c r="F70" s="1744"/>
      <c r="G70" s="1744"/>
      <c r="H70" s="1744"/>
      <c r="I70" s="1744"/>
      <c r="J70" s="1744"/>
      <c r="K70" s="1744"/>
      <c r="L70" s="1744"/>
      <c r="M70" s="1744"/>
      <c r="N70" s="470"/>
      <c r="O70" s="389"/>
    </row>
    <row r="71" spans="1:15" ht="9" customHeight="1">
      <c r="A71" s="355"/>
      <c r="B71" s="417"/>
      <c r="C71" s="1737" t="s">
        <v>475</v>
      </c>
      <c r="D71" s="1737"/>
      <c r="E71" s="1737"/>
      <c r="F71" s="1737"/>
      <c r="G71" s="1737"/>
      <c r="H71" s="1737"/>
      <c r="I71" s="1737"/>
      <c r="J71" s="1737"/>
      <c r="K71" s="1737"/>
      <c r="L71" s="1737"/>
      <c r="M71" s="1737"/>
      <c r="N71" s="1007"/>
      <c r="O71" s="355"/>
    </row>
    <row r="72" spans="1:15" ht="9" customHeight="1">
      <c r="A72" s="355"/>
      <c r="B72" s="417"/>
      <c r="C72" s="917" t="s">
        <v>476</v>
      </c>
      <c r="D72" s="917"/>
      <c r="E72" s="917"/>
      <c r="F72" s="917"/>
      <c r="G72" s="917"/>
      <c r="H72" s="917"/>
      <c r="I72" s="917"/>
      <c r="J72" s="1008"/>
      <c r="K72" s="1737"/>
      <c r="L72" s="1737"/>
      <c r="M72" s="1737"/>
      <c r="N72" s="1737"/>
      <c r="O72" s="355"/>
    </row>
    <row r="73" spans="1:15" ht="10.5" customHeight="1">
      <c r="A73" s="355"/>
      <c r="B73" s="417"/>
      <c r="C73" s="919" t="s">
        <v>407</v>
      </c>
      <c r="D73" s="89"/>
      <c r="E73" s="89"/>
      <c r="F73" s="89"/>
      <c r="G73" s="686" t="s">
        <v>133</v>
      </c>
      <c r="H73" s="89"/>
      <c r="I73" s="89"/>
      <c r="J73" s="89"/>
      <c r="K73" s="89"/>
      <c r="L73" s="89"/>
      <c r="M73" s="89"/>
      <c r="N73" s="470"/>
      <c r="O73" s="355"/>
    </row>
    <row r="74" spans="1:15">
      <c r="A74" s="355"/>
      <c r="B74" s="1011">
        <v>20</v>
      </c>
      <c r="C74" s="1756">
        <v>43862</v>
      </c>
      <c r="D74" s="1732"/>
      <c r="E74" s="1009"/>
      <c r="F74" s="1009"/>
      <c r="G74" s="362"/>
      <c r="H74" s="362"/>
      <c r="I74" s="362"/>
      <c r="J74" s="362"/>
      <c r="K74" s="1739"/>
      <c r="L74" s="1739"/>
      <c r="M74" s="1739"/>
      <c r="O74" s="362"/>
    </row>
  </sheetData>
  <mergeCells count="22">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ignoredErrors>
    <ignoredError sqref="M6 H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pageSetUpPr fitToPage="1"/>
  </sheetPr>
  <dimension ref="A1:S73"/>
  <sheetViews>
    <sheetView zoomScaleNormal="100" workbookViewId="0"/>
  </sheetViews>
  <sheetFormatPr defaultRowHeight="12.75"/>
  <cols>
    <col min="1" max="1" width="0.85546875" style="360" customWidth="1"/>
    <col min="2" max="2" width="2.5703125" style="360" customWidth="1"/>
    <col min="3" max="3" width="0.7109375" style="360" customWidth="1"/>
    <col min="4" max="4" width="31.7109375" style="360" customWidth="1"/>
    <col min="5" max="7" width="5" style="604" customWidth="1"/>
    <col min="8" max="8" width="5" style="520" customWidth="1"/>
    <col min="9" max="11" width="4.7109375" style="520" customWidth="1"/>
    <col min="12" max="13" width="4.7109375" style="604" customWidth="1"/>
    <col min="14" max="15" width="4.7109375" style="520" customWidth="1"/>
    <col min="16" max="16" width="4.7109375" style="604" customWidth="1"/>
    <col min="17" max="17" width="5.28515625" style="604" customWidth="1"/>
    <col min="18" max="18" width="2.42578125" style="631" customWidth="1"/>
    <col min="19" max="19" width="0.85546875" style="360" customWidth="1"/>
    <col min="20" max="16384" width="9.140625" style="360"/>
  </cols>
  <sheetData>
    <row r="1" spans="1:19" ht="13.5" customHeight="1">
      <c r="A1" s="355"/>
      <c r="B1" s="1078"/>
      <c r="C1" s="1078"/>
      <c r="D1" s="1760" t="s">
        <v>307</v>
      </c>
      <c r="E1" s="1760"/>
      <c r="F1" s="1760"/>
      <c r="G1" s="1760"/>
      <c r="H1" s="1760"/>
      <c r="I1" s="1760"/>
      <c r="J1" s="1760"/>
      <c r="K1" s="1760"/>
      <c r="L1" s="540"/>
      <c r="M1" s="540"/>
      <c r="N1" s="540"/>
      <c r="O1" s="540"/>
      <c r="P1" s="540"/>
      <c r="Q1" s="540"/>
      <c r="R1" s="1030"/>
      <c r="S1" s="355"/>
    </row>
    <row r="2" spans="1:19" ht="6" customHeight="1">
      <c r="A2" s="355"/>
      <c r="B2" s="1079"/>
      <c r="C2" s="1079"/>
      <c r="D2" s="1079"/>
      <c r="E2" s="569"/>
      <c r="F2" s="569"/>
      <c r="G2" s="569"/>
      <c r="H2" s="570"/>
      <c r="I2" s="570"/>
      <c r="J2" s="570"/>
      <c r="K2" s="570"/>
      <c r="L2" s="569"/>
      <c r="M2" s="569"/>
      <c r="N2" s="570"/>
      <c r="O2" s="570"/>
      <c r="P2" s="569"/>
      <c r="Q2" s="569" t="s">
        <v>308</v>
      </c>
      <c r="R2" s="1029"/>
      <c r="S2" s="365"/>
    </row>
    <row r="3" spans="1:19" ht="13.5" customHeight="1" thickBot="1">
      <c r="A3" s="355"/>
      <c r="B3" s="365"/>
      <c r="C3" s="365"/>
      <c r="D3" s="365"/>
      <c r="E3" s="571"/>
      <c r="F3" s="571"/>
      <c r="G3" s="571"/>
      <c r="H3" s="526"/>
      <c r="I3" s="526"/>
      <c r="J3" s="526"/>
      <c r="K3" s="526"/>
      <c r="L3" s="571"/>
      <c r="M3" s="571"/>
      <c r="N3" s="526"/>
      <c r="O3" s="526"/>
      <c r="P3" s="1761" t="s">
        <v>72</v>
      </c>
      <c r="Q3" s="1761"/>
      <c r="R3" s="1018"/>
      <c r="S3" s="365"/>
    </row>
    <row r="4" spans="1:19" ht="13.5" customHeight="1" thickBot="1">
      <c r="A4" s="355"/>
      <c r="B4" s="365"/>
      <c r="C4" s="554" t="s">
        <v>368</v>
      </c>
      <c r="D4" s="572"/>
      <c r="E4" s="573"/>
      <c r="F4" s="573"/>
      <c r="G4" s="573"/>
      <c r="H4" s="573"/>
      <c r="I4" s="573"/>
      <c r="J4" s="573"/>
      <c r="K4" s="573"/>
      <c r="L4" s="573"/>
      <c r="M4" s="573"/>
      <c r="N4" s="573"/>
      <c r="O4" s="573"/>
      <c r="P4" s="573"/>
      <c r="Q4" s="574"/>
      <c r="R4" s="1019"/>
      <c r="S4" s="86"/>
    </row>
    <row r="5" spans="1:19" s="382" customFormat="1" ht="4.5" customHeight="1">
      <c r="A5" s="355"/>
      <c r="B5" s="365"/>
      <c r="C5" s="575"/>
      <c r="D5" s="575"/>
      <c r="E5" s="576"/>
      <c r="F5" s="576"/>
      <c r="G5" s="576"/>
      <c r="H5" s="576"/>
      <c r="I5" s="576"/>
      <c r="J5" s="576"/>
      <c r="K5" s="576"/>
      <c r="L5" s="576"/>
      <c r="M5" s="576"/>
      <c r="N5" s="576"/>
      <c r="O5" s="576"/>
      <c r="P5" s="576"/>
      <c r="Q5" s="576"/>
      <c r="R5" s="1019"/>
      <c r="S5" s="86"/>
    </row>
    <row r="6" spans="1:19" s="382" customFormat="1" ht="13.5" customHeight="1">
      <c r="A6" s="355"/>
      <c r="B6" s="365"/>
      <c r="C6" s="575"/>
      <c r="D6" s="575"/>
      <c r="E6" s="1095" t="s">
        <v>34</v>
      </c>
      <c r="F6" s="1095" t="s">
        <v>34</v>
      </c>
      <c r="G6" s="1095" t="s">
        <v>34</v>
      </c>
      <c r="H6" s="1095" t="s">
        <v>34</v>
      </c>
      <c r="I6" s="1095" t="s">
        <v>34</v>
      </c>
      <c r="J6" s="1095" t="s">
        <v>652</v>
      </c>
      <c r="K6" s="1094" t="s">
        <v>34</v>
      </c>
      <c r="L6" s="1094" t="s">
        <v>34</v>
      </c>
      <c r="M6" s="1094" t="s">
        <v>34</v>
      </c>
      <c r="N6" s="1094" t="s">
        <v>34</v>
      </c>
      <c r="O6" s="1094" t="s">
        <v>34</v>
      </c>
      <c r="P6" s="1094" t="s">
        <v>34</v>
      </c>
      <c r="Q6" s="1094" t="s">
        <v>651</v>
      </c>
      <c r="R6" s="1019"/>
      <c r="S6" s="86"/>
    </row>
    <row r="7" spans="1:19" s="382" customFormat="1" ht="13.5" customHeight="1">
      <c r="A7" s="355"/>
      <c r="B7" s="365"/>
      <c r="C7" s="575"/>
      <c r="D7" s="575"/>
      <c r="E7" s="676" t="s">
        <v>92</v>
      </c>
      <c r="F7" s="676" t="s">
        <v>103</v>
      </c>
      <c r="G7" s="676" t="s">
        <v>102</v>
      </c>
      <c r="H7" s="676" t="s">
        <v>101</v>
      </c>
      <c r="I7" s="676" t="s">
        <v>100</v>
      </c>
      <c r="J7" s="676" t="s">
        <v>99</v>
      </c>
      <c r="K7" s="676" t="s">
        <v>98</v>
      </c>
      <c r="L7" s="676" t="s">
        <v>97</v>
      </c>
      <c r="M7" s="676" t="s">
        <v>96</v>
      </c>
      <c r="N7" s="676" t="s">
        <v>95</v>
      </c>
      <c r="O7" s="676" t="s">
        <v>94</v>
      </c>
      <c r="P7" s="676" t="s">
        <v>93</v>
      </c>
      <c r="Q7" s="676" t="s">
        <v>92</v>
      </c>
      <c r="R7" s="1019"/>
      <c r="S7" s="373"/>
    </row>
    <row r="8" spans="1:19" s="382" customFormat="1" ht="3.75" customHeight="1">
      <c r="A8" s="355"/>
      <c r="B8" s="365"/>
      <c r="C8" s="575"/>
      <c r="D8" s="575"/>
      <c r="E8" s="373"/>
      <c r="F8" s="373"/>
      <c r="G8" s="373"/>
      <c r="H8" s="373"/>
      <c r="I8" s="373"/>
      <c r="J8" s="373"/>
      <c r="K8" s="373"/>
      <c r="L8" s="373"/>
      <c r="M8" s="373"/>
      <c r="N8" s="373"/>
      <c r="O8" s="373"/>
      <c r="P8" s="373"/>
      <c r="Q8" s="373"/>
      <c r="R8" s="1019"/>
      <c r="S8" s="373"/>
    </row>
    <row r="9" spans="1:19" s="578" customFormat="1" ht="15.75" customHeight="1">
      <c r="A9" s="577"/>
      <c r="B9" s="1014"/>
      <c r="C9" s="1077" t="s">
        <v>294</v>
      </c>
      <c r="D9" s="1077"/>
      <c r="E9" s="312">
        <v>2.5963339694909986</v>
      </c>
      <c r="F9" s="312">
        <v>2.6861800586548412</v>
      </c>
      <c r="G9" s="312">
        <v>2.5789883376673934</v>
      </c>
      <c r="H9" s="312">
        <v>2.5337397486562234</v>
      </c>
      <c r="I9" s="312">
        <v>2.3884901376448822</v>
      </c>
      <c r="J9" s="312">
        <v>2.4232812956690655</v>
      </c>
      <c r="K9" s="312">
        <v>2.4104112319375064</v>
      </c>
      <c r="L9" s="312">
        <v>2.3535758551853712</v>
      </c>
      <c r="M9" s="312">
        <v>2.2367281744184981</v>
      </c>
      <c r="N9" s="312">
        <v>2.1381219346832747</v>
      </c>
      <c r="O9" s="312">
        <v>2.1608235440826</v>
      </c>
      <c r="P9" s="312">
        <v>2.1280335700447131</v>
      </c>
      <c r="Q9" s="312">
        <v>2.2098557677755575</v>
      </c>
      <c r="R9" s="1020"/>
      <c r="S9" s="345"/>
    </row>
    <row r="10" spans="1:19" s="578" customFormat="1" ht="15.75" customHeight="1">
      <c r="A10" s="577"/>
      <c r="B10" s="1014"/>
      <c r="C10" s="1077" t="s">
        <v>295</v>
      </c>
      <c r="D10" s="201"/>
      <c r="E10" s="579"/>
      <c r="F10" s="579"/>
      <c r="G10" s="579"/>
      <c r="H10" s="579"/>
      <c r="I10" s="579"/>
      <c r="J10" s="579"/>
      <c r="K10" s="579"/>
      <c r="L10" s="579"/>
      <c r="M10" s="579"/>
      <c r="N10" s="579"/>
      <c r="O10" s="579"/>
      <c r="P10" s="579"/>
      <c r="Q10" s="579"/>
      <c r="R10" s="1021"/>
      <c r="S10" s="345"/>
    </row>
    <row r="11" spans="1:19" s="382" customFormat="1" ht="11.25" customHeight="1">
      <c r="A11" s="355"/>
      <c r="B11" s="365"/>
      <c r="C11" s="365"/>
      <c r="D11" s="94" t="s">
        <v>443</v>
      </c>
      <c r="E11" s="580">
        <v>-1.0048560179999999</v>
      </c>
      <c r="F11" s="580">
        <v>-1.2307554038777779</v>
      </c>
      <c r="G11" s="580">
        <v>-2.0727102695999999</v>
      </c>
      <c r="H11" s="580">
        <v>-2.8730736150555551</v>
      </c>
      <c r="I11" s="580">
        <v>-3.6989288799444444</v>
      </c>
      <c r="J11" s="580">
        <v>-3.3867773271999995</v>
      </c>
      <c r="K11" s="580">
        <v>-3.6640132181444449</v>
      </c>
      <c r="L11" s="580">
        <v>-3.2302051258666666</v>
      </c>
      <c r="M11" s="580">
        <v>-4.0563365545111116</v>
      </c>
      <c r="N11" s="580">
        <v>-4.1920080499222223</v>
      </c>
      <c r="O11" s="580">
        <v>-4.3591498812222218</v>
      </c>
      <c r="P11" s="580">
        <v>-4.3210289924111107</v>
      </c>
      <c r="Q11" s="580">
        <v>-3.379710391922222</v>
      </c>
      <c r="R11" s="1022"/>
      <c r="S11" s="86"/>
    </row>
    <row r="12" spans="1:19" s="382" customFormat="1" ht="12.75" customHeight="1">
      <c r="A12" s="355"/>
      <c r="B12" s="365"/>
      <c r="C12" s="365"/>
      <c r="D12" s="94" t="s">
        <v>440</v>
      </c>
      <c r="E12" s="580">
        <v>-47.727719587120838</v>
      </c>
      <c r="F12" s="580">
        <v>-46.70264429692083</v>
      </c>
      <c r="G12" s="580">
        <v>-46.554121737104168</v>
      </c>
      <c r="H12" s="580">
        <v>-45.40375141525417</v>
      </c>
      <c r="I12" s="580">
        <v>-44.537570609770832</v>
      </c>
      <c r="J12" s="580">
        <v>-43.507502000737496</v>
      </c>
      <c r="K12" s="580">
        <v>-44.047154990637495</v>
      </c>
      <c r="L12" s="580">
        <v>-43.496569267754161</v>
      </c>
      <c r="M12" s="580">
        <v>-41.449049215987493</v>
      </c>
      <c r="N12" s="580">
        <v>-39.432090279020827</v>
      </c>
      <c r="O12" s="580">
        <v>-39.161794888954169</v>
      </c>
      <c r="P12" s="580">
        <v>-39.918615819020836</v>
      </c>
      <c r="Q12" s="580">
        <v>-38.904063840470833</v>
      </c>
      <c r="R12" s="1022"/>
      <c r="S12" s="86"/>
    </row>
    <row r="13" spans="1:19" s="382" customFormat="1" ht="12" customHeight="1">
      <c r="A13" s="355"/>
      <c r="B13" s="365"/>
      <c r="C13" s="365"/>
      <c r="D13" s="94" t="s">
        <v>441</v>
      </c>
      <c r="E13" s="580">
        <v>2.9823299436222221</v>
      </c>
      <c r="F13" s="580">
        <v>3.6846437420222222</v>
      </c>
      <c r="G13" s="580">
        <v>3.578150343855556</v>
      </c>
      <c r="H13" s="580">
        <v>3.2002344880333333</v>
      </c>
      <c r="I13" s="580">
        <v>2.6803544034444449</v>
      </c>
      <c r="J13" s="580">
        <v>2.6990007360666666</v>
      </c>
      <c r="K13" s="580">
        <v>3.0845559028111111</v>
      </c>
      <c r="L13" s="580">
        <v>2.4730787480666669</v>
      </c>
      <c r="M13" s="580">
        <v>2.6458407733333336</v>
      </c>
      <c r="N13" s="580">
        <v>1.8438807308888887</v>
      </c>
      <c r="O13" s="580">
        <v>2.208039760822222</v>
      </c>
      <c r="P13" s="580">
        <v>1.592066391677778</v>
      </c>
      <c r="Q13" s="580">
        <v>1.962045405077778</v>
      </c>
      <c r="R13" s="1022"/>
      <c r="S13" s="86"/>
    </row>
    <row r="14" spans="1:19" s="382" customFormat="1" ht="12" customHeight="1">
      <c r="A14" s="355"/>
      <c r="B14" s="365"/>
      <c r="C14" s="365"/>
      <c r="D14" s="94" t="s">
        <v>148</v>
      </c>
      <c r="E14" s="580">
        <v>15.437826539888889</v>
      </c>
      <c r="F14" s="580">
        <v>15.79918296188889</v>
      </c>
      <c r="G14" s="580">
        <v>14.792986039666667</v>
      </c>
      <c r="H14" s="580">
        <v>13.665639760222225</v>
      </c>
      <c r="I14" s="580">
        <v>14.361422473222225</v>
      </c>
      <c r="J14" s="580">
        <v>14.473567145222225</v>
      </c>
      <c r="K14" s="580">
        <v>13.435348122444445</v>
      </c>
      <c r="L14" s="580">
        <v>11.304615146777778</v>
      </c>
      <c r="M14" s="580">
        <v>9.9013527834444446</v>
      </c>
      <c r="N14" s="580">
        <v>10.391222289888889</v>
      </c>
      <c r="O14" s="580">
        <v>11.387351239666666</v>
      </c>
      <c r="P14" s="580">
        <v>10.06630045611111</v>
      </c>
      <c r="Q14" s="580">
        <v>8.2365713906666667</v>
      </c>
      <c r="R14" s="1022"/>
      <c r="S14" s="86"/>
    </row>
    <row r="15" spans="1:19" s="382" customFormat="1" ht="10.5" customHeight="1">
      <c r="A15" s="355"/>
      <c r="B15" s="365"/>
      <c r="C15" s="365"/>
      <c r="D15" s="167"/>
      <c r="E15" s="581"/>
      <c r="F15" s="581"/>
      <c r="G15" s="581"/>
      <c r="H15" s="581"/>
      <c r="I15" s="581"/>
      <c r="J15" s="581"/>
      <c r="K15" s="581"/>
      <c r="L15" s="581"/>
      <c r="M15" s="581"/>
      <c r="N15" s="581"/>
      <c r="O15" s="581"/>
      <c r="P15" s="581"/>
      <c r="Q15" s="581"/>
      <c r="R15" s="1022"/>
      <c r="S15" s="86"/>
    </row>
    <row r="16" spans="1:19" s="382" customFormat="1" ht="10.5" customHeight="1">
      <c r="A16" s="355"/>
      <c r="B16" s="365"/>
      <c r="C16" s="365"/>
      <c r="D16" s="167"/>
      <c r="E16" s="581"/>
      <c r="F16" s="581"/>
      <c r="G16" s="581"/>
      <c r="H16" s="581"/>
      <c r="I16" s="581"/>
      <c r="J16" s="581"/>
      <c r="K16" s="581"/>
      <c r="L16" s="581"/>
      <c r="M16" s="581"/>
      <c r="N16" s="581"/>
      <c r="O16" s="581"/>
      <c r="P16" s="581"/>
      <c r="Q16" s="581"/>
      <c r="R16" s="1022"/>
      <c r="S16" s="86"/>
    </row>
    <row r="17" spans="1:19" s="382" customFormat="1" ht="10.5" customHeight="1">
      <c r="A17" s="355"/>
      <c r="B17" s="365"/>
      <c r="C17" s="365"/>
      <c r="D17" s="167"/>
      <c r="E17" s="581"/>
      <c r="F17" s="581"/>
      <c r="G17" s="581"/>
      <c r="H17" s="581"/>
      <c r="I17" s="581"/>
      <c r="J17" s="581"/>
      <c r="K17" s="581"/>
      <c r="L17" s="581"/>
      <c r="M17" s="581"/>
      <c r="N17" s="581"/>
      <c r="O17" s="581"/>
      <c r="P17" s="581"/>
      <c r="Q17" s="581"/>
      <c r="R17" s="1022"/>
      <c r="S17" s="86"/>
    </row>
    <row r="18" spans="1:19" s="382" customFormat="1" ht="10.5" customHeight="1">
      <c r="A18" s="355"/>
      <c r="B18" s="365"/>
      <c r="C18" s="365"/>
      <c r="D18" s="167"/>
      <c r="E18" s="581"/>
      <c r="F18" s="581"/>
      <c r="G18" s="581"/>
      <c r="H18" s="581"/>
      <c r="I18" s="581"/>
      <c r="J18" s="581"/>
      <c r="K18" s="581"/>
      <c r="L18" s="581"/>
      <c r="M18" s="581"/>
      <c r="N18" s="581"/>
      <c r="O18" s="581"/>
      <c r="P18" s="581"/>
      <c r="Q18" s="581"/>
      <c r="R18" s="1022"/>
      <c r="S18" s="86"/>
    </row>
    <row r="19" spans="1:19" s="382" customFormat="1" ht="10.5" customHeight="1">
      <c r="A19" s="355"/>
      <c r="B19" s="365"/>
      <c r="C19" s="365"/>
      <c r="D19" s="167"/>
      <c r="E19" s="581"/>
      <c r="F19" s="581"/>
      <c r="G19" s="581"/>
      <c r="H19" s="581"/>
      <c r="I19" s="581"/>
      <c r="J19" s="581"/>
      <c r="K19" s="581"/>
      <c r="L19" s="581"/>
      <c r="M19" s="581"/>
      <c r="N19" s="581"/>
      <c r="O19" s="581"/>
      <c r="P19" s="581"/>
      <c r="Q19" s="581"/>
      <c r="R19" s="1022"/>
      <c r="S19" s="86"/>
    </row>
    <row r="20" spans="1:19" s="382" customFormat="1" ht="10.5" customHeight="1">
      <c r="A20" s="355"/>
      <c r="B20" s="365"/>
      <c r="C20" s="365"/>
      <c r="D20" s="167"/>
      <c r="E20" s="581"/>
      <c r="F20" s="581"/>
      <c r="G20" s="581"/>
      <c r="H20" s="581"/>
      <c r="I20" s="581"/>
      <c r="J20" s="581"/>
      <c r="K20" s="581"/>
      <c r="L20" s="581"/>
      <c r="M20" s="581"/>
      <c r="N20" s="581"/>
      <c r="O20" s="581"/>
      <c r="P20" s="581"/>
      <c r="Q20" s="581"/>
      <c r="R20" s="1022"/>
      <c r="S20" s="86"/>
    </row>
    <row r="21" spans="1:19" s="382" customFormat="1" ht="10.5" customHeight="1">
      <c r="A21" s="355"/>
      <c r="B21" s="365"/>
      <c r="C21" s="365"/>
      <c r="D21" s="167"/>
      <c r="E21" s="581"/>
      <c r="F21" s="581"/>
      <c r="G21" s="581"/>
      <c r="H21" s="581"/>
      <c r="I21" s="581"/>
      <c r="J21" s="581"/>
      <c r="K21" s="581"/>
      <c r="L21" s="581"/>
      <c r="M21" s="581"/>
      <c r="N21" s="581"/>
      <c r="O21" s="581"/>
      <c r="P21" s="581"/>
      <c r="Q21" s="581"/>
      <c r="R21" s="1022"/>
      <c r="S21" s="86"/>
    </row>
    <row r="22" spans="1:19" s="382" customFormat="1" ht="10.5" customHeight="1">
      <c r="A22" s="355"/>
      <c r="B22" s="365"/>
      <c r="C22" s="365"/>
      <c r="D22" s="167"/>
      <c r="E22" s="581"/>
      <c r="F22" s="581"/>
      <c r="G22" s="581"/>
      <c r="H22" s="581"/>
      <c r="I22" s="581"/>
      <c r="J22" s="581"/>
      <c r="K22" s="581"/>
      <c r="L22" s="581"/>
      <c r="M22" s="581"/>
      <c r="N22" s="581"/>
      <c r="O22" s="581"/>
      <c r="P22" s="581"/>
      <c r="Q22" s="581"/>
      <c r="R22" s="1022"/>
      <c r="S22" s="86"/>
    </row>
    <row r="23" spans="1:19" s="382" customFormat="1" ht="10.5" customHeight="1">
      <c r="A23" s="355"/>
      <c r="B23" s="365"/>
      <c r="C23" s="365"/>
      <c r="D23" s="167"/>
      <c r="E23" s="581"/>
      <c r="F23" s="581"/>
      <c r="G23" s="581"/>
      <c r="H23" s="581"/>
      <c r="I23" s="581"/>
      <c r="J23" s="581"/>
      <c r="K23" s="581"/>
      <c r="L23" s="581"/>
      <c r="M23" s="581"/>
      <c r="N23" s="581"/>
      <c r="O23" s="581"/>
      <c r="P23" s="581"/>
      <c r="Q23" s="581"/>
      <c r="R23" s="1022"/>
      <c r="S23" s="86"/>
    </row>
    <row r="24" spans="1:19" s="382" customFormat="1" ht="10.5" customHeight="1">
      <c r="A24" s="355"/>
      <c r="B24" s="365"/>
      <c r="C24" s="365"/>
      <c r="D24" s="167"/>
      <c r="E24" s="581"/>
      <c r="F24" s="581"/>
      <c r="G24" s="581"/>
      <c r="H24" s="581"/>
      <c r="I24" s="581"/>
      <c r="J24" s="581"/>
      <c r="K24" s="581"/>
      <c r="L24" s="581"/>
      <c r="M24" s="581"/>
      <c r="N24" s="581"/>
      <c r="O24" s="581"/>
      <c r="P24" s="581"/>
      <c r="Q24" s="581"/>
      <c r="R24" s="1022"/>
      <c r="S24" s="86"/>
    </row>
    <row r="25" spans="1:19" s="382" customFormat="1" ht="10.5" customHeight="1">
      <c r="A25" s="355"/>
      <c r="B25" s="365"/>
      <c r="C25" s="365"/>
      <c r="D25" s="167"/>
      <c r="E25" s="581"/>
      <c r="F25" s="581"/>
      <c r="G25" s="581"/>
      <c r="H25" s="581"/>
      <c r="I25" s="581"/>
      <c r="J25" s="581"/>
      <c r="K25" s="581"/>
      <c r="L25" s="581"/>
      <c r="M25" s="581"/>
      <c r="N25" s="581"/>
      <c r="O25" s="581"/>
      <c r="P25" s="581"/>
      <c r="Q25" s="581"/>
      <c r="R25" s="1022"/>
      <c r="S25" s="86"/>
    </row>
    <row r="26" spans="1:19" s="382" customFormat="1" ht="10.5" customHeight="1">
      <c r="A26" s="355"/>
      <c r="B26" s="365"/>
      <c r="C26" s="365"/>
      <c r="D26" s="167"/>
      <c r="E26" s="581"/>
      <c r="F26" s="581"/>
      <c r="G26" s="581"/>
      <c r="H26" s="581"/>
      <c r="I26" s="581"/>
      <c r="J26" s="581"/>
      <c r="K26" s="581"/>
      <c r="L26" s="581"/>
      <c r="M26" s="581"/>
      <c r="N26" s="581"/>
      <c r="O26" s="581"/>
      <c r="P26" s="581"/>
      <c r="Q26" s="581"/>
      <c r="R26" s="1022"/>
      <c r="S26" s="86"/>
    </row>
    <row r="27" spans="1:19" s="382" customFormat="1" ht="10.5" customHeight="1">
      <c r="A27" s="355"/>
      <c r="B27" s="365"/>
      <c r="C27" s="365"/>
      <c r="D27" s="167"/>
      <c r="E27" s="581"/>
      <c r="F27" s="581"/>
      <c r="G27" s="581"/>
      <c r="H27" s="581"/>
      <c r="I27" s="581"/>
      <c r="J27" s="581"/>
      <c r="K27" s="581"/>
      <c r="L27" s="581"/>
      <c r="M27" s="581"/>
      <c r="N27" s="581"/>
      <c r="O27" s="581"/>
      <c r="P27" s="581"/>
      <c r="Q27" s="581"/>
      <c r="R27" s="1022"/>
      <c r="S27" s="86"/>
    </row>
    <row r="28" spans="1:19" s="382" customFormat="1" ht="6" customHeight="1">
      <c r="A28" s="355"/>
      <c r="B28" s="365"/>
      <c r="C28" s="365"/>
      <c r="D28" s="167"/>
      <c r="E28" s="581"/>
      <c r="F28" s="581"/>
      <c r="G28" s="581"/>
      <c r="H28" s="581"/>
      <c r="I28" s="581"/>
      <c r="J28" s="581"/>
      <c r="K28" s="581"/>
      <c r="L28" s="581"/>
      <c r="M28" s="581"/>
      <c r="N28" s="581"/>
      <c r="O28" s="581"/>
      <c r="P28" s="581"/>
      <c r="Q28" s="581"/>
      <c r="R28" s="1022"/>
      <c r="S28" s="86"/>
    </row>
    <row r="29" spans="1:19" s="578" customFormat="1" ht="15.75" customHeight="1">
      <c r="A29" s="577"/>
      <c r="B29" s="1014"/>
      <c r="C29" s="1077" t="s">
        <v>293</v>
      </c>
      <c r="D29" s="201"/>
      <c r="E29" s="582"/>
      <c r="F29" s="583"/>
      <c r="G29" s="583"/>
      <c r="H29" s="583"/>
      <c r="I29" s="583"/>
      <c r="J29" s="583"/>
      <c r="K29" s="583"/>
      <c r="L29" s="583"/>
      <c r="M29" s="583"/>
      <c r="N29" s="583"/>
      <c r="O29" s="583"/>
      <c r="P29" s="583"/>
      <c r="Q29" s="583"/>
      <c r="R29" s="1023"/>
      <c r="S29" s="345"/>
    </row>
    <row r="30" spans="1:19" s="382" customFormat="1" ht="11.25" customHeight="1">
      <c r="A30" s="355"/>
      <c r="B30" s="365"/>
      <c r="C30" s="1078"/>
      <c r="D30" s="94" t="s">
        <v>149</v>
      </c>
      <c r="E30" s="580">
        <v>3.3251689008333334</v>
      </c>
      <c r="F30" s="580">
        <v>3.1422027291999997</v>
      </c>
      <c r="G30" s="580">
        <v>3.2508565574000001</v>
      </c>
      <c r="H30" s="580">
        <v>3.6833980455999993</v>
      </c>
      <c r="I30" s="580">
        <v>3.3147591495666666</v>
      </c>
      <c r="J30" s="580">
        <v>2.7112290599000004</v>
      </c>
      <c r="K30" s="580">
        <v>1.2273972360666667</v>
      </c>
      <c r="L30" s="580">
        <v>0.83078932596666677</v>
      </c>
      <c r="M30" s="580">
        <v>0.95579617640000014</v>
      </c>
      <c r="N30" s="580">
        <v>1.3337648924333336</v>
      </c>
      <c r="O30" s="580">
        <v>1.4708714435000001</v>
      </c>
      <c r="P30" s="580">
        <v>1.3571687783333335</v>
      </c>
      <c r="Q30" s="580">
        <v>2.3018206918666668</v>
      </c>
      <c r="R30" s="1024"/>
      <c r="S30" s="86"/>
    </row>
    <row r="31" spans="1:19" s="382" customFormat="1" ht="12.75" customHeight="1">
      <c r="A31" s="355"/>
      <c r="B31" s="365"/>
      <c r="C31" s="1078"/>
      <c r="D31" s="94" t="s">
        <v>442</v>
      </c>
      <c r="E31" s="580">
        <v>2.0796208127333333</v>
      </c>
      <c r="F31" s="580">
        <v>2.8488816381333333</v>
      </c>
      <c r="G31" s="580">
        <v>0.12539470133333333</v>
      </c>
      <c r="H31" s="580">
        <v>-0.27090206379999993</v>
      </c>
      <c r="I31" s="580">
        <v>-3.0886900290333332</v>
      </c>
      <c r="J31" s="580">
        <v>-1.1338265215666667</v>
      </c>
      <c r="K31" s="580">
        <v>-4.6445410518000001</v>
      </c>
      <c r="L31" s="580">
        <v>-4.1112521548999998</v>
      </c>
      <c r="M31" s="580">
        <v>-5.0404568045666664</v>
      </c>
      <c r="N31" s="580">
        <v>-3.7140858551333338</v>
      </c>
      <c r="O31" s="580">
        <v>-3.8986990057000006</v>
      </c>
      <c r="P31" s="580">
        <v>-3.5030512939666667</v>
      </c>
      <c r="Q31" s="580">
        <v>0.15143858569999993</v>
      </c>
      <c r="R31" s="1024"/>
      <c r="S31" s="86"/>
    </row>
    <row r="32" spans="1:19" s="382" customFormat="1" ht="11.25" customHeight="1">
      <c r="A32" s="355"/>
      <c r="B32" s="365"/>
      <c r="C32" s="1078"/>
      <c r="D32" s="94" t="s">
        <v>147</v>
      </c>
      <c r="E32" s="580">
        <v>1.5550178281666664</v>
      </c>
      <c r="F32" s="580">
        <v>1.3904170079333333</v>
      </c>
      <c r="G32" s="580">
        <v>2.3479506287666667</v>
      </c>
      <c r="H32" s="580">
        <v>4.0947384050000002</v>
      </c>
      <c r="I32" s="580">
        <v>4.0296671177666665</v>
      </c>
      <c r="J32" s="580">
        <v>4.2075619536666666</v>
      </c>
      <c r="K32" s="580">
        <v>3.0501418300666665</v>
      </c>
      <c r="L32" s="580">
        <v>2.3014716573</v>
      </c>
      <c r="M32" s="580">
        <v>1.6209816375999999</v>
      </c>
      <c r="N32" s="580">
        <v>0.87128050420000003</v>
      </c>
      <c r="O32" s="580">
        <v>1.5716669587666665</v>
      </c>
      <c r="P32" s="580">
        <v>0.6015719075</v>
      </c>
      <c r="Q32" s="580">
        <v>0.37316303523333333</v>
      </c>
      <c r="R32" s="1024"/>
      <c r="S32" s="86"/>
    </row>
    <row r="33" spans="1:19" s="382" customFormat="1" ht="12" customHeight="1">
      <c r="A33" s="355"/>
      <c r="B33" s="365"/>
      <c r="C33" s="1078"/>
      <c r="D33" s="94" t="s">
        <v>150</v>
      </c>
      <c r="E33" s="580">
        <v>10.163615597000002</v>
      </c>
      <c r="F33" s="580">
        <v>8.5247986676666674</v>
      </c>
      <c r="G33" s="580">
        <v>7.9863139009999999</v>
      </c>
      <c r="H33" s="580">
        <v>8.4572252536666657</v>
      </c>
      <c r="I33" s="580">
        <v>10.390931175666665</v>
      </c>
      <c r="J33" s="580">
        <v>11.102899506</v>
      </c>
      <c r="K33" s="580">
        <v>11.287185779666666</v>
      </c>
      <c r="L33" s="580">
        <v>12.653880385333332</v>
      </c>
      <c r="M33" s="580">
        <v>12.258522188666666</v>
      </c>
      <c r="N33" s="580">
        <v>11.922390910333334</v>
      </c>
      <c r="O33" s="580">
        <v>9.2057631706666658</v>
      </c>
      <c r="P33" s="580">
        <v>8.6096963770000006</v>
      </c>
      <c r="Q33" s="580">
        <v>8.4234963079999989</v>
      </c>
      <c r="R33" s="1024"/>
      <c r="S33" s="86"/>
    </row>
    <row r="34" spans="1:19" s="578" customFormat="1" ht="21" customHeight="1">
      <c r="A34" s="577"/>
      <c r="B34" s="1014"/>
      <c r="C34" s="1759" t="s">
        <v>292</v>
      </c>
      <c r="D34" s="1759"/>
      <c r="E34" s="584">
        <v>-4.1583721484254834</v>
      </c>
      <c r="F34" s="584">
        <v>-2.4967783127484715</v>
      </c>
      <c r="G34" s="584">
        <v>-5.6258924269516619E-3</v>
      </c>
      <c r="H34" s="584">
        <v>-0.7368836840178915</v>
      </c>
      <c r="I34" s="584">
        <v>-1.6458492026375164</v>
      </c>
      <c r="J34" s="584">
        <v>-3.6794051454504668</v>
      </c>
      <c r="K34" s="584">
        <v>-4.0222812840254862</v>
      </c>
      <c r="L34" s="584">
        <v>-3.1057280940604506</v>
      </c>
      <c r="M34" s="584">
        <v>-1.17239735784193</v>
      </c>
      <c r="N34" s="584">
        <v>0.97652096039393965</v>
      </c>
      <c r="O34" s="584">
        <v>1.2825906111163028</v>
      </c>
      <c r="P34" s="584">
        <v>1.1809092858242527</v>
      </c>
      <c r="Q34" s="584">
        <v>0.88525180577188489</v>
      </c>
      <c r="R34" s="1023"/>
      <c r="S34" s="345"/>
    </row>
    <row r="35" spans="1:19" s="588" customFormat="1" ht="16.5" customHeight="1">
      <c r="A35" s="585"/>
      <c r="B35" s="1015"/>
      <c r="C35" s="311" t="s">
        <v>322</v>
      </c>
      <c r="D35" s="586"/>
      <c r="E35" s="587">
        <v>-7.2473385046126593</v>
      </c>
      <c r="F35" s="587">
        <v>-8.2931702308467639</v>
      </c>
      <c r="G35" s="587">
        <v>-9.48728372494603</v>
      </c>
      <c r="H35" s="587">
        <v>-9.3017955753668016</v>
      </c>
      <c r="I35" s="587">
        <v>-9.0291642333771449</v>
      </c>
      <c r="J35" s="587">
        <v>-8.2596792409207165</v>
      </c>
      <c r="K35" s="587">
        <v>-7.9565774627735202</v>
      </c>
      <c r="L35" s="587">
        <v>-7.5538674458989421</v>
      </c>
      <c r="M35" s="587">
        <v>-7.1438816068532178</v>
      </c>
      <c r="N35" s="587">
        <v>-7.2040846496479807</v>
      </c>
      <c r="O35" s="587">
        <v>-6.8798805361440847</v>
      </c>
      <c r="P35" s="587">
        <v>-7.2337156165348047</v>
      </c>
      <c r="Q35" s="587">
        <v>-7.8388794721464334</v>
      </c>
      <c r="R35" s="1025"/>
      <c r="S35" s="346"/>
    </row>
    <row r="36" spans="1:19" s="382" customFormat="1" ht="10.5" customHeight="1">
      <c r="A36" s="355"/>
      <c r="B36" s="365"/>
      <c r="C36" s="589"/>
      <c r="D36" s="167"/>
      <c r="E36" s="590"/>
      <c r="F36" s="590"/>
      <c r="G36" s="590"/>
      <c r="H36" s="590"/>
      <c r="I36" s="590"/>
      <c r="J36" s="590"/>
      <c r="K36" s="590"/>
      <c r="L36" s="590"/>
      <c r="M36" s="590"/>
      <c r="N36" s="590"/>
      <c r="O36" s="590"/>
      <c r="P36" s="590"/>
      <c r="Q36" s="590"/>
      <c r="R36" s="1024"/>
      <c r="S36" s="86"/>
    </row>
    <row r="37" spans="1:19" s="382" customFormat="1" ht="10.5" customHeight="1">
      <c r="A37" s="355"/>
      <c r="B37" s="365"/>
      <c r="C37" s="589"/>
      <c r="D37" s="167"/>
      <c r="E37" s="590"/>
      <c r="F37" s="590"/>
      <c r="G37" s="590"/>
      <c r="H37" s="590"/>
      <c r="I37" s="590"/>
      <c r="J37" s="590"/>
      <c r="K37" s="590"/>
      <c r="L37" s="590"/>
      <c r="M37" s="590"/>
      <c r="N37" s="590"/>
      <c r="O37" s="590"/>
      <c r="P37" s="590"/>
      <c r="Q37" s="590"/>
      <c r="R37" s="1024"/>
      <c r="S37" s="86"/>
    </row>
    <row r="38" spans="1:19" s="382" customFormat="1" ht="10.5" customHeight="1">
      <c r="A38" s="355"/>
      <c r="B38" s="365"/>
      <c r="C38" s="589"/>
      <c r="D38" s="167"/>
      <c r="E38" s="590"/>
      <c r="F38" s="590"/>
      <c r="G38" s="590"/>
      <c r="H38" s="590"/>
      <c r="I38" s="590"/>
      <c r="J38" s="590"/>
      <c r="K38" s="590"/>
      <c r="L38" s="590"/>
      <c r="M38" s="590"/>
      <c r="N38" s="590"/>
      <c r="O38" s="590"/>
      <c r="P38" s="590"/>
      <c r="Q38" s="590"/>
      <c r="R38" s="1024"/>
      <c r="S38" s="86"/>
    </row>
    <row r="39" spans="1:19" s="382" customFormat="1" ht="10.5" customHeight="1">
      <c r="A39" s="355"/>
      <c r="B39" s="365"/>
      <c r="C39" s="589"/>
      <c r="D39" s="167"/>
      <c r="E39" s="590"/>
      <c r="F39" s="590"/>
      <c r="G39" s="590"/>
      <c r="H39" s="590"/>
      <c r="I39" s="590"/>
      <c r="J39" s="590"/>
      <c r="K39" s="590"/>
      <c r="L39" s="590"/>
      <c r="M39" s="590"/>
      <c r="N39" s="590"/>
      <c r="O39" s="590"/>
      <c r="P39" s="590"/>
      <c r="Q39" s="590"/>
      <c r="R39" s="1024"/>
      <c r="S39" s="86"/>
    </row>
    <row r="40" spans="1:19" s="382" customFormat="1" ht="10.5" customHeight="1">
      <c r="A40" s="355"/>
      <c r="B40" s="365"/>
      <c r="C40" s="589"/>
      <c r="D40" s="167"/>
      <c r="E40" s="590"/>
      <c r="F40" s="590"/>
      <c r="G40" s="590"/>
      <c r="H40" s="590"/>
      <c r="I40" s="590"/>
      <c r="J40" s="590"/>
      <c r="K40" s="590"/>
      <c r="L40" s="590"/>
      <c r="M40" s="590"/>
      <c r="N40" s="590"/>
      <c r="O40" s="590"/>
      <c r="P40" s="590"/>
      <c r="Q40" s="590"/>
      <c r="R40" s="1024"/>
      <c r="S40" s="86"/>
    </row>
    <row r="41" spans="1:19" s="382" customFormat="1" ht="10.5" customHeight="1">
      <c r="A41" s="355"/>
      <c r="B41" s="365"/>
      <c r="C41" s="589"/>
      <c r="D41" s="167"/>
      <c r="E41" s="590"/>
      <c r="F41" s="590"/>
      <c r="G41" s="590"/>
      <c r="H41" s="590"/>
      <c r="I41" s="590"/>
      <c r="J41" s="590"/>
      <c r="K41" s="590"/>
      <c r="L41" s="590"/>
      <c r="M41" s="590"/>
      <c r="N41" s="590"/>
      <c r="O41" s="590"/>
      <c r="P41" s="590"/>
      <c r="Q41" s="590"/>
      <c r="R41" s="1024"/>
      <c r="S41" s="86"/>
    </row>
    <row r="42" spans="1:19" s="382" customFormat="1" ht="10.5" customHeight="1">
      <c r="A42" s="355"/>
      <c r="B42" s="365"/>
      <c r="C42" s="589"/>
      <c r="D42" s="167"/>
      <c r="E42" s="590"/>
      <c r="F42" s="590"/>
      <c r="G42" s="590"/>
      <c r="H42" s="590"/>
      <c r="I42" s="590"/>
      <c r="J42" s="590"/>
      <c r="K42" s="590"/>
      <c r="L42" s="590"/>
      <c r="M42" s="590"/>
      <c r="N42" s="590"/>
      <c r="O42" s="590"/>
      <c r="P42" s="590"/>
      <c r="Q42" s="590"/>
      <c r="R42" s="1024"/>
      <c r="S42" s="86"/>
    </row>
    <row r="43" spans="1:19" s="382" customFormat="1" ht="10.5" customHeight="1">
      <c r="A43" s="355"/>
      <c r="B43" s="365"/>
      <c r="C43" s="589"/>
      <c r="D43" s="167"/>
      <c r="E43" s="590"/>
      <c r="F43" s="590"/>
      <c r="G43" s="590"/>
      <c r="H43" s="590"/>
      <c r="I43" s="590"/>
      <c r="J43" s="590"/>
      <c r="K43" s="590"/>
      <c r="L43" s="590"/>
      <c r="M43" s="590"/>
      <c r="N43" s="590"/>
      <c r="O43" s="590"/>
      <c r="P43" s="590"/>
      <c r="Q43" s="590"/>
      <c r="R43" s="1024"/>
      <c r="S43" s="86"/>
    </row>
    <row r="44" spans="1:19" s="382" customFormat="1" ht="10.5" customHeight="1">
      <c r="A44" s="355"/>
      <c r="B44" s="365"/>
      <c r="C44" s="589"/>
      <c r="D44" s="167"/>
      <c r="E44" s="590"/>
      <c r="F44" s="590"/>
      <c r="G44" s="590"/>
      <c r="H44" s="590"/>
      <c r="I44" s="590"/>
      <c r="J44" s="590"/>
      <c r="K44" s="590"/>
      <c r="L44" s="590"/>
      <c r="M44" s="590"/>
      <c r="N44" s="590"/>
      <c r="O44" s="590"/>
      <c r="P44" s="590"/>
      <c r="Q44" s="590"/>
      <c r="R44" s="1024"/>
      <c r="S44" s="86"/>
    </row>
    <row r="45" spans="1:19" s="382" customFormat="1" ht="10.5" customHeight="1">
      <c r="A45" s="355"/>
      <c r="B45" s="365"/>
      <c r="C45" s="589"/>
      <c r="D45" s="167"/>
      <c r="E45" s="590"/>
      <c r="F45" s="590"/>
      <c r="G45" s="590"/>
      <c r="H45" s="590"/>
      <c r="I45" s="590"/>
      <c r="J45" s="590"/>
      <c r="K45" s="590"/>
      <c r="L45" s="590"/>
      <c r="M45" s="590"/>
      <c r="N45" s="590"/>
      <c r="O45" s="590"/>
      <c r="P45" s="590"/>
      <c r="Q45" s="590"/>
      <c r="R45" s="1024"/>
      <c r="S45" s="86"/>
    </row>
    <row r="46" spans="1:19" s="382" customFormat="1" ht="10.5" customHeight="1">
      <c r="A46" s="355"/>
      <c r="B46" s="365"/>
      <c r="C46" s="589"/>
      <c r="D46" s="167"/>
      <c r="E46" s="590"/>
      <c r="F46" s="590"/>
      <c r="G46" s="590"/>
      <c r="H46" s="590"/>
      <c r="I46" s="590"/>
      <c r="J46" s="590"/>
      <c r="K46" s="590"/>
      <c r="L46" s="590"/>
      <c r="M46" s="590"/>
      <c r="N46" s="590"/>
      <c r="O46" s="590"/>
      <c r="P46" s="590"/>
      <c r="Q46" s="590"/>
      <c r="R46" s="1024"/>
      <c r="S46" s="86"/>
    </row>
    <row r="47" spans="1:19" s="382" customFormat="1" ht="10.5" customHeight="1">
      <c r="A47" s="355"/>
      <c r="B47" s="365"/>
      <c r="C47" s="589"/>
      <c r="D47" s="167"/>
      <c r="E47" s="590"/>
      <c r="F47" s="590"/>
      <c r="G47" s="590"/>
      <c r="H47" s="590"/>
      <c r="I47" s="590"/>
      <c r="J47" s="590"/>
      <c r="K47" s="590"/>
      <c r="L47" s="590"/>
      <c r="M47" s="590"/>
      <c r="N47" s="590"/>
      <c r="O47" s="590"/>
      <c r="P47" s="590"/>
      <c r="Q47" s="590"/>
      <c r="R47" s="1024"/>
      <c r="S47" s="86"/>
    </row>
    <row r="48" spans="1:19" s="382" customFormat="1" ht="10.5" customHeight="1">
      <c r="A48" s="355"/>
      <c r="B48" s="365"/>
      <c r="C48" s="589"/>
      <c r="D48" s="167"/>
      <c r="E48" s="590"/>
      <c r="F48" s="590"/>
      <c r="G48" s="590"/>
      <c r="H48" s="590"/>
      <c r="I48" s="590"/>
      <c r="J48" s="590"/>
      <c r="K48" s="590"/>
      <c r="L48" s="590"/>
      <c r="M48" s="590"/>
      <c r="N48" s="590"/>
      <c r="O48" s="590"/>
      <c r="P48" s="590"/>
      <c r="Q48" s="590"/>
      <c r="R48" s="1024"/>
      <c r="S48" s="86"/>
    </row>
    <row r="49" spans="1:19" s="578" customFormat="1" ht="15.75" customHeight="1">
      <c r="A49" s="577"/>
      <c r="B49" s="1014"/>
      <c r="C49" s="1077" t="s">
        <v>151</v>
      </c>
      <c r="D49" s="201"/>
      <c r="E49" s="582"/>
      <c r="F49" s="583"/>
      <c r="G49" s="583"/>
      <c r="H49" s="583"/>
      <c r="I49" s="583"/>
      <c r="J49" s="583"/>
      <c r="K49" s="583"/>
      <c r="L49" s="583"/>
      <c r="M49" s="583"/>
      <c r="N49" s="583"/>
      <c r="O49" s="583"/>
      <c r="P49" s="583"/>
      <c r="Q49" s="583"/>
      <c r="R49" s="1023"/>
      <c r="S49" s="345"/>
    </row>
    <row r="50" spans="1:19" s="578" customFormat="1" ht="15.75" customHeight="1">
      <c r="A50" s="577"/>
      <c r="B50" s="1014"/>
      <c r="C50" s="591"/>
      <c r="D50" s="223" t="s">
        <v>291</v>
      </c>
      <c r="E50" s="587">
        <v>350.77199999999999</v>
      </c>
      <c r="F50" s="587">
        <v>342.702</v>
      </c>
      <c r="G50" s="587">
        <v>333.77600000000001</v>
      </c>
      <c r="H50" s="587">
        <v>321.24</v>
      </c>
      <c r="I50" s="587">
        <v>305.17099999999999</v>
      </c>
      <c r="J50" s="587">
        <v>298.19099999999997</v>
      </c>
      <c r="K50" s="587">
        <v>297.29000000000002</v>
      </c>
      <c r="L50" s="587">
        <v>304.33</v>
      </c>
      <c r="M50" s="587">
        <v>301.28199999999998</v>
      </c>
      <c r="N50" s="587">
        <v>300.01900000000001</v>
      </c>
      <c r="O50" s="587">
        <v>305.96100000000001</v>
      </c>
      <c r="P50" s="587">
        <v>310.48200000000003</v>
      </c>
      <c r="Q50" s="587">
        <v>320.55799999999999</v>
      </c>
      <c r="R50" s="1023"/>
      <c r="S50" s="345"/>
    </row>
    <row r="51" spans="1:19" s="594" customFormat="1" ht="12" customHeight="1">
      <c r="A51" s="592"/>
      <c r="B51" s="1016"/>
      <c r="C51" s="593"/>
      <c r="D51" s="628" t="s">
        <v>234</v>
      </c>
      <c r="E51" s="580">
        <v>18.920000000000002</v>
      </c>
      <c r="F51" s="580">
        <v>18.550999999999998</v>
      </c>
      <c r="G51" s="580">
        <v>17.524999999999999</v>
      </c>
      <c r="H51" s="580">
        <v>15.965999999999999</v>
      </c>
      <c r="I51" s="580">
        <v>15.129</v>
      </c>
      <c r="J51" s="580">
        <v>14.252000000000001</v>
      </c>
      <c r="K51" s="580">
        <v>13.898</v>
      </c>
      <c r="L51" s="580">
        <v>13.952999999999999</v>
      </c>
      <c r="M51" s="580">
        <v>14.304</v>
      </c>
      <c r="N51" s="580">
        <v>15.401</v>
      </c>
      <c r="O51" s="580">
        <v>15.401</v>
      </c>
      <c r="P51" s="580">
        <v>19.12</v>
      </c>
      <c r="Q51" s="580" t="s">
        <v>374</v>
      </c>
      <c r="R51" s="1026"/>
      <c r="S51" s="86"/>
    </row>
    <row r="52" spans="1:19" s="597" customFormat="1" ht="15" customHeight="1">
      <c r="A52" s="595"/>
      <c r="B52" s="1017"/>
      <c r="C52" s="596"/>
      <c r="D52" s="223" t="s">
        <v>289</v>
      </c>
      <c r="E52" s="587">
        <v>54.968000000000004</v>
      </c>
      <c r="F52" s="587">
        <v>41.048999999999999</v>
      </c>
      <c r="G52" s="587">
        <v>39.524000000000001</v>
      </c>
      <c r="H52" s="587">
        <v>37.655000000000001</v>
      </c>
      <c r="I52" s="587">
        <v>38.201999999999998</v>
      </c>
      <c r="J52" s="587">
        <v>33.978000000000002</v>
      </c>
      <c r="K52" s="587">
        <v>42.19</v>
      </c>
      <c r="L52" s="587">
        <v>37.774999999999999</v>
      </c>
      <c r="M52" s="587">
        <v>50.978000000000002</v>
      </c>
      <c r="N52" s="587">
        <v>52.582999999999998</v>
      </c>
      <c r="O52" s="587">
        <v>50.954999999999998</v>
      </c>
      <c r="P52" s="587">
        <v>42.195</v>
      </c>
      <c r="Q52" s="587">
        <v>51.722999999999999</v>
      </c>
      <c r="R52" s="1027"/>
      <c r="S52" s="345"/>
    </row>
    <row r="53" spans="1:19" s="382" customFormat="1" ht="11.25" customHeight="1">
      <c r="A53" s="355"/>
      <c r="B53" s="365"/>
      <c r="C53" s="589"/>
      <c r="D53" s="628" t="s">
        <v>235</v>
      </c>
      <c r="E53" s="580">
        <v>-0.87818952303668762</v>
      </c>
      <c r="F53" s="580">
        <v>-0.405182453416153</v>
      </c>
      <c r="G53" s="580">
        <v>-7.3294255568581379</v>
      </c>
      <c r="H53" s="580">
        <v>-5.7045551298424808</v>
      </c>
      <c r="I53" s="580">
        <v>-0.82811972690222113</v>
      </c>
      <c r="J53" s="580">
        <v>-12.115255289431481</v>
      </c>
      <c r="K53" s="580">
        <v>5.7499498696611084</v>
      </c>
      <c r="L53" s="580">
        <v>-7.570530230737238</v>
      </c>
      <c r="M53" s="580">
        <v>-5.387799038622143</v>
      </c>
      <c r="N53" s="580">
        <v>-0.20875638130302132</v>
      </c>
      <c r="O53" s="580">
        <v>-5.2986655763297748</v>
      </c>
      <c r="P53" s="580">
        <v>3.4419357211149526</v>
      </c>
      <c r="Q53" s="580">
        <v>-5.903434725658574</v>
      </c>
      <c r="R53" s="1024"/>
      <c r="S53" s="86"/>
    </row>
    <row r="54" spans="1:19" s="578" customFormat="1" ht="15.75" customHeight="1">
      <c r="A54" s="577"/>
      <c r="B54" s="1014"/>
      <c r="C54" s="1077" t="s">
        <v>290</v>
      </c>
      <c r="D54" s="201"/>
      <c r="E54" s="587">
        <v>12.515000000000001</v>
      </c>
      <c r="F54" s="587">
        <v>10.805</v>
      </c>
      <c r="G54" s="587">
        <v>12.089</v>
      </c>
      <c r="H54" s="587">
        <v>10.467000000000001</v>
      </c>
      <c r="I54" s="587">
        <v>13.561</v>
      </c>
      <c r="J54" s="587">
        <v>10.784000000000001</v>
      </c>
      <c r="K54" s="587">
        <v>11.332000000000001</v>
      </c>
      <c r="L54" s="587">
        <v>9.375</v>
      </c>
      <c r="M54" s="587">
        <v>12.286</v>
      </c>
      <c r="N54" s="587">
        <v>11.013</v>
      </c>
      <c r="O54" s="587">
        <v>9.02</v>
      </c>
      <c r="P54" s="587">
        <v>7.1319999999999997</v>
      </c>
      <c r="Q54" s="587">
        <v>12.128</v>
      </c>
      <c r="R54" s="1023"/>
      <c r="S54" s="345"/>
    </row>
    <row r="55" spans="1:19" s="382" customFormat="1" ht="9.75" customHeight="1">
      <c r="A55" s="557"/>
      <c r="B55" s="558"/>
      <c r="C55" s="598"/>
      <c r="D55" s="628" t="s">
        <v>152</v>
      </c>
      <c r="E55" s="580">
        <v>-5.8881034742066412</v>
      </c>
      <c r="F55" s="580">
        <v>-0.66194722809599371</v>
      </c>
      <c r="G55" s="580">
        <v>-19.567531603459742</v>
      </c>
      <c r="H55" s="580">
        <v>-4.6981698989347116</v>
      </c>
      <c r="I55" s="580">
        <v>5.4756163957377257</v>
      </c>
      <c r="J55" s="580">
        <v>-12.983135641087706</v>
      </c>
      <c r="K55" s="580">
        <v>14.696356275303636</v>
      </c>
      <c r="L55" s="580">
        <v>-9.9510133512630823</v>
      </c>
      <c r="M55" s="580">
        <v>1.8401856763925695</v>
      </c>
      <c r="N55" s="580">
        <v>-14.182186550300013</v>
      </c>
      <c r="O55" s="580">
        <v>-4.1343394622170404</v>
      </c>
      <c r="P55" s="580">
        <v>15.572840706530533</v>
      </c>
      <c r="Q55" s="580">
        <v>-3.0922892528965296</v>
      </c>
      <c r="R55" s="1024"/>
      <c r="S55" s="86"/>
    </row>
    <row r="56" spans="1:19" s="578" customFormat="1" ht="15.75" customHeight="1">
      <c r="A56" s="577"/>
      <c r="B56" s="1014"/>
      <c r="C56" s="1759" t="s">
        <v>321</v>
      </c>
      <c r="D56" s="1759"/>
      <c r="E56" s="587">
        <v>186.75800000000001</v>
      </c>
      <c r="F56" s="587">
        <v>182.80099999999999</v>
      </c>
      <c r="G56" s="587">
        <v>177.13</v>
      </c>
      <c r="H56" s="587">
        <v>168.851</v>
      </c>
      <c r="I56" s="587">
        <v>165.499</v>
      </c>
      <c r="J56" s="587">
        <v>160.50800000000001</v>
      </c>
      <c r="K56" s="587">
        <v>159.143</v>
      </c>
      <c r="L56" s="587">
        <v>161.553</v>
      </c>
      <c r="M56" s="587">
        <v>167.88900000000001</v>
      </c>
      <c r="N56" s="587">
        <v>157.37200000000001</v>
      </c>
      <c r="O56" s="587">
        <v>162.654</v>
      </c>
      <c r="P56" s="587">
        <v>171.21799999999999</v>
      </c>
      <c r="Q56" s="587">
        <v>179.065</v>
      </c>
      <c r="R56" s="1024"/>
      <c r="S56" s="345"/>
    </row>
    <row r="57" spans="1:19" s="382" customFormat="1" ht="10.5" customHeight="1">
      <c r="A57" s="355"/>
      <c r="B57" s="365"/>
      <c r="C57" s="599"/>
      <c r="D57" s="599"/>
      <c r="E57" s="600"/>
      <c r="F57" s="601"/>
      <c r="G57" s="601"/>
      <c r="H57" s="601"/>
      <c r="I57" s="601"/>
      <c r="J57" s="601"/>
      <c r="K57" s="601"/>
      <c r="L57" s="601"/>
      <c r="M57" s="601"/>
      <c r="N57" s="601"/>
      <c r="O57" s="601"/>
      <c r="P57" s="601"/>
      <c r="Q57" s="601"/>
      <c r="R57" s="1024"/>
      <c r="S57" s="86"/>
    </row>
    <row r="58" spans="1:19" s="382" customFormat="1" ht="10.5" customHeight="1">
      <c r="A58" s="355"/>
      <c r="B58" s="365"/>
      <c r="C58" s="589"/>
      <c r="D58" s="167"/>
      <c r="E58" s="581"/>
      <c r="F58" s="581"/>
      <c r="G58" s="581"/>
      <c r="H58" s="581"/>
      <c r="I58" s="581"/>
      <c r="J58" s="581"/>
      <c r="K58" s="581"/>
      <c r="L58" s="581"/>
      <c r="M58" s="581"/>
      <c r="N58" s="581"/>
      <c r="O58" s="581"/>
      <c r="P58" s="581"/>
      <c r="Q58" s="581"/>
      <c r="R58" s="1024"/>
      <c r="S58" s="86"/>
    </row>
    <row r="59" spans="1:19" s="382" customFormat="1" ht="10.5" customHeight="1">
      <c r="A59" s="355"/>
      <c r="B59" s="365"/>
      <c r="C59" s="589"/>
      <c r="D59" s="167"/>
      <c r="E59" s="590"/>
      <c r="F59" s="590"/>
      <c r="G59" s="590"/>
      <c r="H59" s="590"/>
      <c r="I59" s="590"/>
      <c r="J59" s="590"/>
      <c r="K59" s="590"/>
      <c r="L59" s="590"/>
      <c r="M59" s="590"/>
      <c r="N59" s="590"/>
      <c r="O59" s="590"/>
      <c r="P59" s="590"/>
      <c r="Q59" s="590"/>
      <c r="R59" s="1024"/>
      <c r="S59" s="86"/>
    </row>
    <row r="60" spans="1:19" s="382" customFormat="1" ht="10.5" customHeight="1">
      <c r="A60" s="355"/>
      <c r="B60" s="365"/>
      <c r="C60" s="589"/>
      <c r="D60" s="167"/>
      <c r="E60" s="590"/>
      <c r="F60" s="590"/>
      <c r="G60" s="590"/>
      <c r="H60" s="590"/>
      <c r="I60" s="590"/>
      <c r="J60" s="590"/>
      <c r="K60" s="590"/>
      <c r="L60" s="590"/>
      <c r="M60" s="590"/>
      <c r="N60" s="590"/>
      <c r="O60" s="590"/>
      <c r="P60" s="590"/>
      <c r="Q60" s="590"/>
      <c r="R60" s="1024"/>
      <c r="S60" s="86"/>
    </row>
    <row r="61" spans="1:19" s="382" customFormat="1" ht="10.5" customHeight="1">
      <c r="A61" s="355"/>
      <c r="B61" s="365"/>
      <c r="C61" s="589"/>
      <c r="D61" s="167"/>
      <c r="E61" s="590"/>
      <c r="F61" s="590"/>
      <c r="G61" s="590"/>
      <c r="H61" s="590"/>
      <c r="I61" s="590"/>
      <c r="J61" s="590"/>
      <c r="K61" s="590"/>
      <c r="L61" s="590"/>
      <c r="M61" s="590"/>
      <c r="N61" s="590"/>
      <c r="O61" s="590"/>
      <c r="P61" s="590"/>
      <c r="Q61" s="590"/>
      <c r="R61" s="1024"/>
      <c r="S61" s="86"/>
    </row>
    <row r="62" spans="1:19" s="382" customFormat="1" ht="10.5" customHeight="1">
      <c r="A62" s="355"/>
      <c r="B62" s="365"/>
      <c r="C62" s="589"/>
      <c r="D62" s="167"/>
      <c r="E62" s="590"/>
      <c r="F62" s="590"/>
      <c r="G62" s="590"/>
      <c r="H62" s="590"/>
      <c r="I62" s="590"/>
      <c r="J62" s="590"/>
      <c r="K62" s="590"/>
      <c r="L62" s="590"/>
      <c r="M62" s="590"/>
      <c r="N62" s="590"/>
      <c r="O62" s="590"/>
      <c r="P62" s="590"/>
      <c r="Q62" s="590"/>
      <c r="R62" s="1024"/>
      <c r="S62" s="86"/>
    </row>
    <row r="63" spans="1:19" s="382" customFormat="1" ht="10.5" customHeight="1">
      <c r="A63" s="355"/>
      <c r="B63" s="365"/>
      <c r="C63" s="589"/>
      <c r="D63" s="167"/>
      <c r="E63" s="590"/>
      <c r="F63" s="590"/>
      <c r="G63" s="590"/>
      <c r="H63" s="590"/>
      <c r="I63" s="590"/>
      <c r="J63" s="590"/>
      <c r="K63" s="590"/>
      <c r="L63" s="590"/>
      <c r="M63" s="590"/>
      <c r="N63" s="590"/>
      <c r="O63" s="590"/>
      <c r="P63" s="590"/>
      <c r="Q63" s="590"/>
      <c r="R63" s="1024"/>
      <c r="S63" s="86"/>
    </row>
    <row r="64" spans="1:19" s="382" customFormat="1" ht="10.5" customHeight="1">
      <c r="A64" s="355"/>
      <c r="B64" s="365"/>
      <c r="C64" s="589"/>
      <c r="D64" s="167"/>
      <c r="E64" s="590"/>
      <c r="F64" s="590"/>
      <c r="G64" s="590"/>
      <c r="H64" s="590"/>
      <c r="I64" s="590"/>
      <c r="J64" s="590"/>
      <c r="K64" s="590"/>
      <c r="L64" s="590"/>
      <c r="M64" s="590"/>
      <c r="N64" s="590"/>
      <c r="O64" s="590"/>
      <c r="P64" s="590"/>
      <c r="Q64" s="590"/>
      <c r="R64" s="1024"/>
      <c r="S64" s="86"/>
    </row>
    <row r="65" spans="1:19" s="382" customFormat="1" ht="10.5" customHeight="1">
      <c r="A65" s="355"/>
      <c r="B65" s="365"/>
      <c r="C65" s="589"/>
      <c r="D65" s="167"/>
      <c r="E65" s="590"/>
      <c r="F65" s="590"/>
      <c r="G65" s="590"/>
      <c r="H65" s="590"/>
      <c r="I65" s="590"/>
      <c r="J65" s="590"/>
      <c r="K65" s="590"/>
      <c r="L65" s="590"/>
      <c r="M65" s="590"/>
      <c r="N65" s="590"/>
      <c r="O65" s="590"/>
      <c r="P65" s="590"/>
      <c r="Q65" s="590"/>
      <c r="R65" s="1024"/>
      <c r="S65" s="86"/>
    </row>
    <row r="66" spans="1:19" s="382" customFormat="1" ht="10.5" customHeight="1">
      <c r="A66" s="355"/>
      <c r="B66" s="365"/>
      <c r="C66" s="589"/>
      <c r="D66" s="167"/>
      <c r="E66" s="590"/>
      <c r="F66" s="590"/>
      <c r="G66" s="590"/>
      <c r="H66" s="590"/>
      <c r="I66" s="590"/>
      <c r="J66" s="590"/>
      <c r="K66" s="590"/>
      <c r="L66" s="590"/>
      <c r="M66" s="590"/>
      <c r="N66" s="590"/>
      <c r="O66" s="590"/>
      <c r="P66" s="590"/>
      <c r="Q66" s="590"/>
      <c r="R66" s="1024"/>
      <c r="S66" s="86"/>
    </row>
    <row r="67" spans="1:19" s="382" customFormat="1" ht="10.5" customHeight="1">
      <c r="A67" s="355"/>
      <c r="B67" s="365"/>
      <c r="C67" s="589"/>
      <c r="D67" s="167"/>
      <c r="E67" s="590"/>
      <c r="F67" s="590"/>
      <c r="G67" s="590"/>
      <c r="H67" s="590"/>
      <c r="I67" s="590"/>
      <c r="J67" s="590"/>
      <c r="K67" s="590"/>
      <c r="L67" s="590"/>
      <c r="M67" s="590"/>
      <c r="N67" s="590"/>
      <c r="O67" s="590"/>
      <c r="P67" s="590"/>
      <c r="Q67" s="590"/>
      <c r="R67" s="1024"/>
      <c r="S67" s="86"/>
    </row>
    <row r="68" spans="1:19" s="382" customFormat="1" ht="10.5" customHeight="1">
      <c r="A68" s="355"/>
      <c r="B68" s="365"/>
      <c r="C68" s="589"/>
      <c r="D68" s="167"/>
      <c r="E68" s="590"/>
      <c r="F68" s="590"/>
      <c r="G68" s="590"/>
      <c r="H68" s="590"/>
      <c r="I68" s="590"/>
      <c r="J68" s="590"/>
      <c r="K68" s="590"/>
      <c r="L68" s="590"/>
      <c r="M68" s="590"/>
      <c r="N68" s="590"/>
      <c r="O68" s="590"/>
      <c r="P68" s="590"/>
      <c r="Q68" s="590"/>
      <c r="R68" s="1024"/>
      <c r="S68" s="86"/>
    </row>
    <row r="69" spans="1:19" s="382" customFormat="1" ht="10.5" customHeight="1">
      <c r="A69" s="355"/>
      <c r="B69" s="365"/>
      <c r="C69" s="589"/>
      <c r="D69" s="167"/>
      <c r="E69" s="590"/>
      <c r="F69" s="590"/>
      <c r="G69" s="590"/>
      <c r="H69" s="590"/>
      <c r="I69" s="590"/>
      <c r="J69" s="590"/>
      <c r="K69" s="590"/>
      <c r="L69" s="590"/>
      <c r="M69" s="590"/>
      <c r="N69" s="590"/>
      <c r="O69" s="590"/>
      <c r="P69" s="590"/>
      <c r="Q69" s="590"/>
      <c r="R69" s="1024"/>
      <c r="S69" s="86"/>
    </row>
    <row r="70" spans="1:19" s="382" customFormat="1" ht="17.25" customHeight="1">
      <c r="A70" s="355"/>
      <c r="B70" s="365"/>
      <c r="C70" s="1762" t="s">
        <v>444</v>
      </c>
      <c r="D70" s="1762"/>
      <c r="E70" s="1762"/>
      <c r="F70" s="1762"/>
      <c r="G70" s="1762"/>
      <c r="H70" s="1762"/>
      <c r="I70" s="1762"/>
      <c r="J70" s="1762"/>
      <c r="K70" s="1762"/>
      <c r="L70" s="1762"/>
      <c r="M70" s="1762"/>
      <c r="N70" s="1762"/>
      <c r="O70" s="1762"/>
      <c r="P70" s="1762"/>
      <c r="Q70" s="1762"/>
      <c r="R70" s="1024"/>
      <c r="S70" s="86"/>
    </row>
    <row r="71" spans="1:19" s="654" customFormat="1" ht="11.25" customHeight="1">
      <c r="A71" s="367"/>
      <c r="B71" s="368"/>
      <c r="C71" s="1763" t="s">
        <v>451</v>
      </c>
      <c r="D71" s="1763"/>
      <c r="E71" s="1763"/>
      <c r="F71" s="1763"/>
      <c r="G71" s="1763"/>
      <c r="H71" s="1763"/>
      <c r="I71" s="1763"/>
      <c r="J71" s="1763"/>
      <c r="K71" s="1763"/>
      <c r="L71" s="1764" t="s">
        <v>439</v>
      </c>
      <c r="M71" s="1764"/>
      <c r="N71" s="1764"/>
      <c r="O71" s="1765" t="s">
        <v>438</v>
      </c>
      <c r="P71" s="1765"/>
      <c r="Q71" s="1765"/>
      <c r="R71" s="1028"/>
      <c r="S71" s="904"/>
    </row>
    <row r="72" spans="1:19" s="382" customFormat="1" ht="9.75" customHeight="1">
      <c r="A72" s="355"/>
      <c r="B72" s="365"/>
      <c r="C72" s="905" t="s">
        <v>477</v>
      </c>
      <c r="D72" s="905"/>
      <c r="R72" s="1024"/>
      <c r="S72" s="86"/>
    </row>
    <row r="73" spans="1:19">
      <c r="A73" s="355"/>
      <c r="E73" s="571"/>
      <c r="F73" s="602"/>
      <c r="G73" s="602"/>
      <c r="H73" s="602"/>
      <c r="I73" s="602"/>
      <c r="J73" s="603"/>
      <c r="K73" s="603"/>
      <c r="L73" s="603"/>
      <c r="M73" s="603"/>
      <c r="N73" s="1612">
        <v>43862</v>
      </c>
      <c r="O73" s="1612"/>
      <c r="P73" s="1612"/>
      <c r="Q73" s="1612"/>
      <c r="R73" s="568">
        <v>21</v>
      </c>
      <c r="S73" s="815"/>
    </row>
  </sheetData>
  <mergeCells count="9">
    <mergeCell ref="C34:D34"/>
    <mergeCell ref="N73:Q73"/>
    <mergeCell ref="D1:K1"/>
    <mergeCell ref="P3:Q3"/>
    <mergeCell ref="C56:D56"/>
    <mergeCell ref="C70:Q70"/>
    <mergeCell ref="C71:K71"/>
    <mergeCell ref="L71:N71"/>
    <mergeCell ref="O71:Q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ignoredErrors>
    <ignoredError sqref="Q6 J6"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c r="A1" s="2"/>
      <c r="B1" s="197"/>
      <c r="C1" s="197"/>
      <c r="D1" s="197"/>
      <c r="E1" s="196"/>
      <c r="F1" s="1516" t="s">
        <v>43</v>
      </c>
      <c r="G1" s="1516"/>
      <c r="H1" s="1516"/>
      <c r="I1" s="4"/>
      <c r="J1" s="4"/>
      <c r="K1" s="4"/>
      <c r="L1" s="4"/>
      <c r="M1" s="4"/>
      <c r="N1" s="4"/>
      <c r="O1" s="4"/>
    </row>
    <row r="2" spans="1:15" ht="13.5" customHeight="1">
      <c r="A2" s="2"/>
      <c r="B2" s="202"/>
      <c r="C2" s="1521"/>
      <c r="D2" s="1521"/>
      <c r="E2" s="1521"/>
      <c r="F2" s="1521"/>
      <c r="G2" s="1521"/>
      <c r="H2" s="4"/>
      <c r="I2" s="4"/>
      <c r="J2" s="4"/>
      <c r="K2" s="4"/>
      <c r="L2" s="4"/>
      <c r="M2" s="4"/>
      <c r="N2" s="4"/>
      <c r="O2" s="4"/>
    </row>
    <row r="3" spans="1:15">
      <c r="A3" s="2"/>
      <c r="B3" s="203"/>
      <c r="C3" s="1521"/>
      <c r="D3" s="1521"/>
      <c r="E3" s="1521"/>
      <c r="F3" s="1521"/>
      <c r="G3" s="1521"/>
      <c r="H3" s="1"/>
      <c r="I3" s="4"/>
      <c r="J3" s="4"/>
      <c r="K3" s="4"/>
      <c r="L3" s="4"/>
      <c r="M3" s="4"/>
      <c r="N3" s="4"/>
      <c r="O3" s="2"/>
    </row>
    <row r="4" spans="1:15" ht="12.75" customHeight="1">
      <c r="A4" s="2"/>
      <c r="B4" s="205"/>
      <c r="C4" s="1514" t="s">
        <v>491</v>
      </c>
      <c r="D4" s="1515"/>
      <c r="E4" s="1515"/>
      <c r="F4" s="1515"/>
      <c r="G4" s="1515"/>
      <c r="H4" s="1515"/>
      <c r="I4" s="4"/>
      <c r="J4" s="4"/>
      <c r="K4" s="4"/>
      <c r="L4" s="4"/>
      <c r="M4" s="17"/>
      <c r="N4" s="4"/>
      <c r="O4" s="2"/>
    </row>
    <row r="5" spans="1:15" s="7" customFormat="1" ht="16.5" customHeight="1">
      <c r="A5" s="6"/>
      <c r="B5" s="204"/>
      <c r="C5" s="1515"/>
      <c r="D5" s="1515"/>
      <c r="E5" s="1515"/>
      <c r="F5" s="1515"/>
      <c r="G5" s="1515"/>
      <c r="H5" s="1515"/>
      <c r="I5" s="4"/>
      <c r="J5" s="4"/>
      <c r="K5" s="4"/>
      <c r="L5" s="4"/>
      <c r="M5" s="17"/>
      <c r="N5" s="4"/>
      <c r="O5" s="6"/>
    </row>
    <row r="6" spans="1:15" ht="11.25" customHeight="1">
      <c r="A6" s="2"/>
      <c r="B6" s="205"/>
      <c r="C6" s="1515"/>
      <c r="D6" s="1515"/>
      <c r="E6" s="1515"/>
      <c r="F6" s="1515"/>
      <c r="G6" s="1515"/>
      <c r="H6" s="1515"/>
      <c r="I6" s="4"/>
      <c r="J6" s="4"/>
      <c r="K6" s="4"/>
      <c r="L6" s="4"/>
      <c r="M6" s="17"/>
      <c r="N6" s="4"/>
      <c r="O6" s="2"/>
    </row>
    <row r="7" spans="1:15" ht="11.25" customHeight="1">
      <c r="A7" s="2"/>
      <c r="B7" s="205"/>
      <c r="C7" s="1515"/>
      <c r="D7" s="1515"/>
      <c r="E7" s="1515"/>
      <c r="F7" s="1515"/>
      <c r="G7" s="1515"/>
      <c r="H7" s="1515"/>
      <c r="I7" s="4"/>
      <c r="J7" s="4"/>
      <c r="K7" s="4"/>
      <c r="L7" s="4"/>
      <c r="M7" s="17"/>
      <c r="N7" s="4"/>
      <c r="O7" s="2"/>
    </row>
    <row r="8" spans="1:15" ht="117" customHeight="1">
      <c r="A8" s="2"/>
      <c r="B8" s="205"/>
      <c r="C8" s="1515"/>
      <c r="D8" s="1515"/>
      <c r="E8" s="1515"/>
      <c r="F8" s="1515"/>
      <c r="G8" s="1515"/>
      <c r="H8" s="1515"/>
      <c r="I8" s="4"/>
      <c r="J8" s="4"/>
      <c r="K8" s="4"/>
      <c r="L8" s="4"/>
      <c r="M8" s="17"/>
      <c r="N8" s="4"/>
      <c r="O8" s="2"/>
    </row>
    <row r="9" spans="1:15" ht="10.5" customHeight="1">
      <c r="A9" s="2"/>
      <c r="B9" s="205"/>
      <c r="C9" s="1515"/>
      <c r="D9" s="1515"/>
      <c r="E9" s="1515"/>
      <c r="F9" s="1515"/>
      <c r="G9" s="1515"/>
      <c r="H9" s="1515"/>
      <c r="I9" s="4"/>
      <c r="J9" s="4"/>
      <c r="K9" s="4"/>
      <c r="L9" s="4"/>
      <c r="M9" s="17"/>
      <c r="N9" s="3"/>
      <c r="O9" s="2"/>
    </row>
    <row r="10" spans="1:15" ht="11.25" customHeight="1">
      <c r="A10" s="2"/>
      <c r="B10" s="205"/>
      <c r="C10" s="1515"/>
      <c r="D10" s="1515"/>
      <c r="E10" s="1515"/>
      <c r="F10" s="1515"/>
      <c r="G10" s="1515"/>
      <c r="H10" s="1515"/>
      <c r="I10" s="4"/>
      <c r="J10" s="4"/>
      <c r="K10" s="4"/>
      <c r="L10" s="4"/>
      <c r="M10" s="17"/>
      <c r="N10" s="3"/>
      <c r="O10" s="2"/>
    </row>
    <row r="11" spans="1:15" ht="3.75" customHeight="1">
      <c r="A11" s="2"/>
      <c r="B11" s="205"/>
      <c r="C11" s="1515"/>
      <c r="D11" s="1515"/>
      <c r="E11" s="1515"/>
      <c r="F11" s="1515"/>
      <c r="G11" s="1515"/>
      <c r="H11" s="1515"/>
      <c r="I11" s="4"/>
      <c r="J11" s="4"/>
      <c r="K11" s="4"/>
      <c r="L11" s="4"/>
      <c r="M11" s="17"/>
      <c r="N11" s="3"/>
      <c r="O11" s="2"/>
    </row>
    <row r="12" spans="1:15" ht="11.25" customHeight="1">
      <c r="A12" s="2"/>
      <c r="B12" s="205"/>
      <c r="C12" s="1515"/>
      <c r="D12" s="1515"/>
      <c r="E12" s="1515"/>
      <c r="F12" s="1515"/>
      <c r="G12" s="1515"/>
      <c r="H12" s="1515"/>
      <c r="I12" s="4"/>
      <c r="J12" s="4"/>
      <c r="K12" s="4"/>
      <c r="L12" s="4"/>
      <c r="M12" s="17"/>
      <c r="N12" s="3"/>
      <c r="O12" s="2"/>
    </row>
    <row r="13" spans="1:15" ht="11.25" customHeight="1">
      <c r="A13" s="2"/>
      <c r="B13" s="205"/>
      <c r="C13" s="1515"/>
      <c r="D13" s="1515"/>
      <c r="E13" s="1515"/>
      <c r="F13" s="1515"/>
      <c r="G13" s="1515"/>
      <c r="H13" s="1515"/>
      <c r="I13" s="4"/>
      <c r="J13" s="4"/>
      <c r="K13" s="4"/>
      <c r="L13" s="4"/>
      <c r="M13" s="17"/>
      <c r="N13" s="3"/>
      <c r="O13" s="2"/>
    </row>
    <row r="14" spans="1:15" ht="15.75" customHeight="1">
      <c r="A14" s="2"/>
      <c r="B14" s="205"/>
      <c r="C14" s="1515"/>
      <c r="D14" s="1515"/>
      <c r="E14" s="1515"/>
      <c r="F14" s="1515"/>
      <c r="G14" s="1515"/>
      <c r="H14" s="1515"/>
      <c r="I14" s="4"/>
      <c r="J14" s="4"/>
      <c r="K14" s="4"/>
      <c r="L14" s="4"/>
      <c r="M14" s="17"/>
      <c r="N14" s="3"/>
      <c r="O14" s="2"/>
    </row>
    <row r="15" spans="1:15" ht="22.5" customHeight="1">
      <c r="A15" s="2"/>
      <c r="B15" s="205"/>
      <c r="C15" s="1515"/>
      <c r="D15" s="1515"/>
      <c r="E15" s="1515"/>
      <c r="F15" s="1515"/>
      <c r="G15" s="1515"/>
      <c r="H15" s="1515"/>
      <c r="I15" s="4"/>
      <c r="J15" s="4"/>
      <c r="K15" s="4"/>
      <c r="L15" s="4"/>
      <c r="M15" s="17"/>
      <c r="N15" s="3"/>
      <c r="O15" s="2"/>
    </row>
    <row r="16" spans="1:15" ht="11.25" customHeight="1">
      <c r="A16" s="2"/>
      <c r="B16" s="205"/>
      <c r="C16" s="1515"/>
      <c r="D16" s="1515"/>
      <c r="E16" s="1515"/>
      <c r="F16" s="1515"/>
      <c r="G16" s="1515"/>
      <c r="H16" s="1515"/>
      <c r="I16" s="4"/>
      <c r="J16" s="4"/>
      <c r="K16" s="4"/>
      <c r="L16" s="4"/>
      <c r="M16" s="17"/>
      <c r="N16" s="3"/>
      <c r="O16" s="2"/>
    </row>
    <row r="17" spans="1:15" ht="11.25" customHeight="1">
      <c r="A17" s="2"/>
      <c r="B17" s="205"/>
      <c r="C17" s="1515"/>
      <c r="D17" s="1515"/>
      <c r="E17" s="1515"/>
      <c r="F17" s="1515"/>
      <c r="G17" s="1515"/>
      <c r="H17" s="1515"/>
      <c r="I17" s="4"/>
      <c r="J17" s="4"/>
      <c r="K17" s="4"/>
      <c r="L17" s="4"/>
      <c r="M17" s="17"/>
      <c r="N17" s="3"/>
      <c r="O17" s="2"/>
    </row>
    <row r="18" spans="1:15" ht="11.25" customHeight="1">
      <c r="A18" s="2"/>
      <c r="B18" s="205"/>
      <c r="C18" s="1515"/>
      <c r="D18" s="1515"/>
      <c r="E18" s="1515"/>
      <c r="F18" s="1515"/>
      <c r="G18" s="1515"/>
      <c r="H18" s="1515"/>
      <c r="I18" s="5"/>
      <c r="J18" s="5"/>
      <c r="K18" s="5"/>
      <c r="L18" s="5"/>
      <c r="M18" s="5"/>
      <c r="N18" s="3"/>
      <c r="O18" s="2"/>
    </row>
    <row r="19" spans="1:15" ht="11.25" customHeight="1">
      <c r="A19" s="2"/>
      <c r="B19" s="205"/>
      <c r="C19" s="1515"/>
      <c r="D19" s="1515"/>
      <c r="E19" s="1515"/>
      <c r="F19" s="1515"/>
      <c r="G19" s="1515"/>
      <c r="H19" s="1515"/>
      <c r="I19" s="18"/>
      <c r="J19" s="18"/>
      <c r="K19" s="18"/>
      <c r="L19" s="18"/>
      <c r="M19" s="18"/>
      <c r="N19" s="3"/>
      <c r="O19" s="2"/>
    </row>
    <row r="20" spans="1:15" ht="11.25" customHeight="1">
      <c r="A20" s="2"/>
      <c r="B20" s="205"/>
      <c r="C20" s="1515"/>
      <c r="D20" s="1515"/>
      <c r="E20" s="1515"/>
      <c r="F20" s="1515"/>
      <c r="G20" s="1515"/>
      <c r="H20" s="1515"/>
      <c r="I20" s="11"/>
      <c r="J20" s="11"/>
      <c r="K20" s="11"/>
      <c r="L20" s="11"/>
      <c r="M20" s="11"/>
      <c r="N20" s="3"/>
      <c r="O20" s="2"/>
    </row>
    <row r="21" spans="1:15" ht="11.25" customHeight="1">
      <c r="A21" s="2"/>
      <c r="B21" s="205"/>
      <c r="C21" s="1515"/>
      <c r="D21" s="1515"/>
      <c r="E21" s="1515"/>
      <c r="F21" s="1515"/>
      <c r="G21" s="1515"/>
      <c r="H21" s="1515"/>
      <c r="I21" s="11"/>
      <c r="J21" s="11"/>
      <c r="K21" s="11"/>
      <c r="L21" s="11"/>
      <c r="M21" s="11"/>
      <c r="N21" s="3"/>
      <c r="O21" s="2"/>
    </row>
    <row r="22" spans="1:15" ht="12" customHeight="1">
      <c r="A22" s="2"/>
      <c r="B22" s="205"/>
      <c r="C22" s="23"/>
      <c r="D22" s="23"/>
      <c r="E22" s="23"/>
      <c r="F22" s="23"/>
      <c r="G22" s="23"/>
      <c r="H22" s="23"/>
      <c r="I22" s="13"/>
      <c r="J22" s="13"/>
      <c r="K22" s="13"/>
      <c r="L22" s="13"/>
      <c r="M22" s="13"/>
      <c r="N22" s="3"/>
      <c r="O22" s="2"/>
    </row>
    <row r="23" spans="1:15" ht="27.75" customHeight="1">
      <c r="A23" s="2"/>
      <c r="B23" s="205"/>
      <c r="C23" s="23"/>
      <c r="D23" s="23"/>
      <c r="E23" s="23"/>
      <c r="F23" s="23"/>
      <c r="G23" s="23"/>
      <c r="H23" s="23"/>
      <c r="I23" s="11"/>
      <c r="J23" s="11"/>
      <c r="K23" s="11"/>
      <c r="L23" s="11"/>
      <c r="M23" s="11"/>
      <c r="N23" s="3"/>
      <c r="O23" s="2"/>
    </row>
    <row r="24" spans="1:15" ht="18" customHeight="1">
      <c r="A24" s="2"/>
      <c r="B24" s="205"/>
      <c r="C24" s="9"/>
      <c r="D24" s="13"/>
      <c r="E24" s="15"/>
      <c r="F24" s="13"/>
      <c r="G24" s="10"/>
      <c r="H24" s="13"/>
      <c r="I24" s="13"/>
      <c r="J24" s="13"/>
      <c r="K24" s="13"/>
      <c r="L24" s="13"/>
      <c r="M24" s="13"/>
      <c r="N24" s="3"/>
      <c r="O24" s="2"/>
    </row>
    <row r="25" spans="1:15" ht="18" customHeight="1">
      <c r="A25" s="2"/>
      <c r="B25" s="205"/>
      <c r="C25" s="12"/>
      <c r="D25" s="13"/>
      <c r="E25" s="8"/>
      <c r="F25" s="11"/>
      <c r="G25" s="10"/>
      <c r="H25" s="11"/>
      <c r="I25" s="11"/>
      <c r="J25" s="11"/>
      <c r="K25" s="11"/>
      <c r="L25" s="11"/>
      <c r="M25" s="11"/>
      <c r="N25" s="3"/>
      <c r="O25" s="2"/>
    </row>
    <row r="26" spans="1:15">
      <c r="A26" s="2"/>
      <c r="B26" s="205"/>
      <c r="C26" s="12"/>
      <c r="D26" s="13"/>
      <c r="E26" s="8"/>
      <c r="F26" s="11"/>
      <c r="G26" s="10"/>
      <c r="H26" s="11"/>
      <c r="I26" s="11"/>
      <c r="J26" s="11"/>
      <c r="K26" s="11"/>
      <c r="L26" s="11"/>
      <c r="M26" s="11"/>
      <c r="N26" s="3"/>
      <c r="O26" s="2"/>
    </row>
    <row r="27" spans="1:15" ht="13.5" customHeight="1">
      <c r="A27" s="2"/>
      <c r="B27" s="205"/>
      <c r="C27" s="12"/>
      <c r="D27" s="13"/>
      <c r="E27" s="8"/>
      <c r="F27" s="11"/>
      <c r="G27" s="10"/>
      <c r="H27" s="275"/>
      <c r="I27" s="276" t="s">
        <v>42</v>
      </c>
      <c r="J27" s="277"/>
      <c r="K27" s="277"/>
      <c r="L27" s="278"/>
      <c r="M27" s="278"/>
      <c r="N27" s="3"/>
      <c r="O27" s="2"/>
    </row>
    <row r="28" spans="1:15" ht="10.5" customHeight="1">
      <c r="A28" s="2"/>
      <c r="B28" s="205"/>
      <c r="C28" s="9"/>
      <c r="D28" s="13"/>
      <c r="E28" s="15"/>
      <c r="F28" s="13"/>
      <c r="G28" s="10"/>
      <c r="H28" s="13"/>
      <c r="I28" s="279"/>
      <c r="J28" s="279"/>
      <c r="K28" s="279"/>
      <c r="L28" s="279"/>
      <c r="M28" s="423"/>
      <c r="N28" s="280"/>
      <c r="O28" s="2"/>
    </row>
    <row r="29" spans="1:15" ht="16.5" customHeight="1">
      <c r="A29" s="2"/>
      <c r="B29" s="205"/>
      <c r="C29" s="9"/>
      <c r="D29" s="13"/>
      <c r="E29" s="15"/>
      <c r="F29" s="13"/>
      <c r="G29" s="10"/>
      <c r="H29" s="13"/>
      <c r="I29" s="632" t="s">
        <v>397</v>
      </c>
      <c r="J29" s="13"/>
      <c r="K29" s="13"/>
      <c r="L29" s="13"/>
      <c r="M29" s="423"/>
      <c r="N29" s="281"/>
      <c r="O29" s="2"/>
    </row>
    <row r="30" spans="1:15" ht="10.5" customHeight="1">
      <c r="A30" s="2"/>
      <c r="B30" s="205"/>
      <c r="C30" s="9"/>
      <c r="D30" s="13"/>
      <c r="E30" s="15"/>
      <c r="F30" s="13"/>
      <c r="G30" s="10"/>
      <c r="H30" s="13"/>
      <c r="I30" s="13"/>
      <c r="J30" s="13"/>
      <c r="K30" s="13"/>
      <c r="L30" s="13"/>
      <c r="M30" s="423"/>
      <c r="N30" s="281"/>
      <c r="O30" s="2"/>
    </row>
    <row r="31" spans="1:15" ht="16.5" customHeight="1">
      <c r="A31" s="2"/>
      <c r="B31" s="205"/>
      <c r="C31" s="12"/>
      <c r="D31" s="13"/>
      <c r="E31" s="8"/>
      <c r="F31" s="11"/>
      <c r="G31" s="10"/>
      <c r="H31" s="11"/>
      <c r="I31" s="1509" t="s">
        <v>46</v>
      </c>
      <c r="J31" s="1509"/>
      <c r="K31" s="1519">
        <f>+capa!H27</f>
        <v>43862</v>
      </c>
      <c r="L31" s="1520"/>
      <c r="M31" s="423"/>
      <c r="N31" s="282"/>
      <c r="O31" s="2"/>
    </row>
    <row r="32" spans="1:15" ht="10.5" customHeight="1">
      <c r="A32" s="2"/>
      <c r="B32" s="205"/>
      <c r="C32" s="12"/>
      <c r="D32" s="13"/>
      <c r="E32" s="8"/>
      <c r="F32" s="11"/>
      <c r="G32" s="10"/>
      <c r="H32" s="11"/>
      <c r="I32" s="192"/>
      <c r="J32" s="192"/>
      <c r="K32" s="191"/>
      <c r="L32" s="191"/>
      <c r="M32" s="423"/>
      <c r="N32" s="282"/>
      <c r="O32" s="2"/>
    </row>
    <row r="33" spans="1:15" ht="16.5" customHeight="1">
      <c r="A33" s="2"/>
      <c r="B33" s="205"/>
      <c r="C33" s="9"/>
      <c r="D33" s="13"/>
      <c r="E33" s="15"/>
      <c r="F33" s="13"/>
      <c r="G33" s="10"/>
      <c r="H33" s="13"/>
      <c r="I33" s="1517" t="s">
        <v>393</v>
      </c>
      <c r="J33" s="1518"/>
      <c r="K33" s="1518"/>
      <c r="L33" s="1518"/>
      <c r="M33" s="423"/>
      <c r="N33" s="281"/>
      <c r="O33" s="2"/>
    </row>
    <row r="34" spans="1:15" s="91" customFormat="1" ht="14.25" customHeight="1">
      <c r="A34" s="2"/>
      <c r="B34" s="205"/>
      <c r="C34" s="9"/>
      <c r="D34" s="13"/>
      <c r="E34" s="15"/>
      <c r="F34" s="13"/>
      <c r="G34" s="863"/>
      <c r="H34" s="13"/>
      <c r="I34" s="170"/>
      <c r="J34" s="862"/>
      <c r="K34" s="862"/>
      <c r="L34" s="862"/>
      <c r="M34" s="423"/>
      <c r="N34" s="281"/>
      <c r="O34" s="2"/>
    </row>
    <row r="35" spans="1:15" s="91" customFormat="1" ht="20.25" customHeight="1">
      <c r="A35" s="2"/>
      <c r="B35" s="205"/>
      <c r="C35" s="167"/>
      <c r="D35" s="13"/>
      <c r="E35" s="864"/>
      <c r="F35" s="11"/>
      <c r="G35" s="863"/>
      <c r="H35" s="11"/>
      <c r="I35" s="1512" t="s">
        <v>395</v>
      </c>
      <c r="J35" s="1512"/>
      <c r="K35" s="1512"/>
      <c r="L35" s="1512"/>
      <c r="M35" s="423"/>
      <c r="N35" s="282"/>
      <c r="O35" s="2"/>
    </row>
    <row r="36" spans="1:15" s="91" customFormat="1" ht="12.75" customHeight="1">
      <c r="A36" s="2"/>
      <c r="B36" s="205"/>
      <c r="C36" s="167"/>
      <c r="D36" s="13"/>
      <c r="E36" s="864"/>
      <c r="F36" s="11"/>
      <c r="G36" s="863"/>
      <c r="H36" s="11"/>
      <c r="I36" s="859" t="s">
        <v>394</v>
      </c>
      <c r="J36" s="859"/>
      <c r="K36" s="859"/>
      <c r="L36" s="859"/>
      <c r="M36" s="423"/>
      <c r="N36" s="282"/>
      <c r="O36" s="2"/>
    </row>
    <row r="37" spans="1:15" s="91" customFormat="1" ht="12.75" customHeight="1">
      <c r="A37" s="2"/>
      <c r="B37" s="205"/>
      <c r="C37" s="167"/>
      <c r="D37" s="13"/>
      <c r="E37" s="864"/>
      <c r="F37" s="11"/>
      <c r="G37" s="863"/>
      <c r="H37" s="11"/>
      <c r="I37" s="1513" t="s">
        <v>478</v>
      </c>
      <c r="J37" s="1513"/>
      <c r="K37" s="1513"/>
      <c r="L37" s="1513"/>
      <c r="M37" s="423"/>
      <c r="N37" s="282"/>
      <c r="O37" s="2"/>
    </row>
    <row r="38" spans="1:15" s="91" customFormat="1" ht="20.25" customHeight="1">
      <c r="A38" s="2"/>
      <c r="B38" s="205"/>
      <c r="C38" s="9"/>
      <c r="D38" s="13"/>
      <c r="E38" s="15"/>
      <c r="F38" s="13"/>
      <c r="G38" s="322"/>
      <c r="H38" s="13"/>
      <c r="I38" s="1510" t="s">
        <v>447</v>
      </c>
      <c r="J38" s="1510"/>
      <c r="K38" s="1510"/>
      <c r="L38" s="859"/>
      <c r="M38" s="423"/>
      <c r="N38" s="281"/>
      <c r="O38" s="2"/>
    </row>
    <row r="39" spans="1:15" ht="19.5" customHeight="1">
      <c r="A39" s="2"/>
      <c r="B39" s="205"/>
      <c r="C39" s="12"/>
      <c r="D39" s="13"/>
      <c r="E39" s="8"/>
      <c r="F39" s="11"/>
      <c r="G39" s="10"/>
      <c r="H39" s="11"/>
      <c r="I39" s="1510" t="s">
        <v>469</v>
      </c>
      <c r="J39" s="1510"/>
      <c r="K39" s="1510"/>
      <c r="L39" s="1510"/>
      <c r="M39" s="423"/>
      <c r="N39" s="282"/>
      <c r="O39" s="2"/>
    </row>
    <row r="40" spans="1:15" ht="14.25" customHeight="1">
      <c r="A40" s="2"/>
      <c r="B40" s="205"/>
      <c r="C40" s="12"/>
      <c r="D40" s="13"/>
      <c r="E40" s="8"/>
      <c r="F40" s="11"/>
      <c r="G40" s="10"/>
      <c r="H40" s="11"/>
      <c r="I40" s="859"/>
      <c r="J40" s="859"/>
      <c r="K40" s="859"/>
      <c r="L40" s="859"/>
      <c r="M40" s="423"/>
      <c r="N40" s="282"/>
      <c r="O40" s="2"/>
    </row>
    <row r="41" spans="1:15" ht="12.75" customHeight="1">
      <c r="A41" s="2"/>
      <c r="B41" s="205"/>
      <c r="C41" s="12"/>
      <c r="D41" s="13"/>
      <c r="E41" s="8"/>
      <c r="F41" s="11"/>
      <c r="G41" s="10"/>
      <c r="H41" s="11"/>
      <c r="I41" s="1511" t="s">
        <v>50</v>
      </c>
      <c r="J41" s="1511"/>
      <c r="K41" s="1511"/>
      <c r="L41" s="1511"/>
      <c r="M41" s="423"/>
      <c r="N41" s="282"/>
      <c r="O41" s="2"/>
    </row>
    <row r="42" spans="1:15" ht="14.25" customHeight="1">
      <c r="A42" s="2"/>
      <c r="B42" s="205"/>
      <c r="C42" s="9"/>
      <c r="D42" s="13"/>
      <c r="E42" s="15"/>
      <c r="F42" s="13"/>
      <c r="G42" s="10"/>
      <c r="H42" s="13"/>
      <c r="I42" s="860"/>
      <c r="J42" s="860"/>
      <c r="K42" s="860"/>
      <c r="L42" s="860"/>
      <c r="M42" s="423"/>
      <c r="N42" s="281"/>
      <c r="O42" s="2"/>
    </row>
    <row r="43" spans="1:15" ht="15" customHeight="1">
      <c r="A43" s="2"/>
      <c r="B43" s="205"/>
      <c r="C43" s="12"/>
      <c r="D43" s="13"/>
      <c r="E43" s="8"/>
      <c r="F43" s="11"/>
      <c r="G43" s="10"/>
      <c r="H43" s="11"/>
      <c r="I43" s="858" t="s">
        <v>23</v>
      </c>
      <c r="J43" s="858"/>
      <c r="K43" s="858"/>
      <c r="L43" s="858"/>
      <c r="M43" s="423"/>
      <c r="N43" s="282"/>
      <c r="O43" s="2"/>
    </row>
    <row r="44" spans="1:15" ht="14.25" customHeight="1">
      <c r="A44" s="2"/>
      <c r="B44" s="205"/>
      <c r="C44" s="12"/>
      <c r="D44" s="13"/>
      <c r="E44" s="8"/>
      <c r="F44" s="11"/>
      <c r="G44" s="10"/>
      <c r="H44" s="11"/>
      <c r="I44" s="190"/>
      <c r="J44" s="190"/>
      <c r="K44" s="190"/>
      <c r="L44" s="190"/>
      <c r="M44" s="423"/>
      <c r="N44" s="282"/>
      <c r="O44" s="2"/>
    </row>
    <row r="45" spans="1:15" ht="16.5" customHeight="1">
      <c r="A45" s="2"/>
      <c r="B45" s="205"/>
      <c r="C45" s="12"/>
      <c r="D45" s="13"/>
      <c r="E45" s="8"/>
      <c r="F45" s="11"/>
      <c r="G45" s="10"/>
      <c r="H45" s="11"/>
      <c r="I45" s="1509" t="s">
        <v>19</v>
      </c>
      <c r="J45" s="1509"/>
      <c r="K45" s="1509"/>
      <c r="L45" s="1509"/>
      <c r="M45" s="423"/>
      <c r="N45" s="282"/>
      <c r="O45" s="2"/>
    </row>
    <row r="46" spans="1:15" ht="14.25" customHeight="1">
      <c r="A46" s="2"/>
      <c r="B46" s="205"/>
      <c r="C46" s="9"/>
      <c r="D46" s="13"/>
      <c r="E46" s="15"/>
      <c r="F46" s="13"/>
      <c r="G46" s="10"/>
      <c r="H46" s="13"/>
      <c r="I46" s="192"/>
      <c r="J46" s="192"/>
      <c r="K46" s="192"/>
      <c r="L46" s="192"/>
      <c r="M46" s="423"/>
      <c r="N46" s="281"/>
      <c r="O46" s="2"/>
    </row>
    <row r="47" spans="1:15" ht="16.5" customHeight="1">
      <c r="A47" s="2"/>
      <c r="B47" s="205"/>
      <c r="C47" s="12"/>
      <c r="D47" s="13"/>
      <c r="E47" s="8"/>
      <c r="F47" s="504"/>
      <c r="G47" s="781"/>
      <c r="H47" s="504"/>
      <c r="I47" s="1508" t="s">
        <v>10</v>
      </c>
      <c r="J47" s="1508"/>
      <c r="K47" s="1508"/>
      <c r="L47" s="1508"/>
      <c r="M47" s="423"/>
      <c r="N47" s="282"/>
      <c r="O47" s="2"/>
    </row>
    <row r="48" spans="1:15" ht="12.75" customHeight="1">
      <c r="A48" s="2"/>
      <c r="B48" s="205"/>
      <c r="C48" s="9"/>
      <c r="D48" s="13"/>
      <c r="E48" s="15"/>
      <c r="F48" s="861"/>
      <c r="G48" s="781"/>
      <c r="H48" s="861"/>
      <c r="I48" s="423"/>
      <c r="J48" s="423"/>
      <c r="K48" s="423"/>
      <c r="L48" s="423"/>
      <c r="M48" s="423"/>
      <c r="N48" s="281"/>
      <c r="O48" s="2"/>
    </row>
    <row r="49" spans="1:15" ht="22.5" customHeight="1">
      <c r="A49" s="2"/>
      <c r="B49" s="205"/>
      <c r="C49" s="9"/>
      <c r="D49" s="13"/>
      <c r="E49" s="15"/>
      <c r="F49" s="861"/>
      <c r="G49" s="781"/>
      <c r="H49" s="861"/>
      <c r="I49" s="423"/>
      <c r="J49" s="423"/>
      <c r="K49" s="423"/>
      <c r="L49" s="423"/>
      <c r="M49" s="423"/>
      <c r="N49" s="281"/>
      <c r="O49" s="2"/>
    </row>
    <row r="50" spans="1:15" ht="20.25" customHeight="1">
      <c r="A50" s="2"/>
      <c r="B50" s="205"/>
      <c r="C50" s="689"/>
      <c r="D50" s="13"/>
      <c r="E50" s="8"/>
      <c r="F50" s="504"/>
      <c r="G50" s="781"/>
      <c r="H50" s="504"/>
      <c r="I50" s="423"/>
      <c r="J50" s="423"/>
      <c r="K50" s="423"/>
      <c r="L50" s="423"/>
      <c r="M50" s="423"/>
      <c r="N50" s="282"/>
      <c r="O50" s="2"/>
    </row>
    <row r="51" spans="1:15">
      <c r="A51" s="2"/>
      <c r="B51" s="318">
        <v>2</v>
      </c>
      <c r="C51" s="1507">
        <v>43862</v>
      </c>
      <c r="D51" s="1507"/>
      <c r="E51" s="1507"/>
      <c r="F51" s="1507"/>
      <c r="G51" s="1507"/>
      <c r="H51" s="1507"/>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defaultRowHeight="12.75"/>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c r="A1" s="98"/>
      <c r="B1" s="706"/>
      <c r="D1" s="708"/>
      <c r="E1" s="98"/>
      <c r="F1" s="98"/>
      <c r="G1" s="707" t="s">
        <v>489</v>
      </c>
      <c r="H1" s="98"/>
      <c r="I1" s="709"/>
      <c r="J1" s="98"/>
      <c r="K1" s="98"/>
      <c r="L1" s="95"/>
    </row>
    <row r="2" spans="1:12" ht="6" customHeight="1">
      <c r="A2" s="307"/>
      <c r="B2" s="1031"/>
      <c r="C2" s="710"/>
      <c r="D2" s="710"/>
      <c r="E2" s="711"/>
      <c r="F2" s="711"/>
      <c r="G2" s="711"/>
      <c r="H2" s="711"/>
      <c r="I2" s="712"/>
      <c r="J2" s="687"/>
      <c r="K2" s="687"/>
      <c r="L2" s="95"/>
    </row>
    <row r="3" spans="1:12" ht="6" customHeight="1" thickBot="1">
      <c r="A3" s="307"/>
      <c r="B3" s="1032"/>
      <c r="C3" s="98"/>
      <c r="D3" s="98"/>
      <c r="E3" s="98"/>
      <c r="F3" s="98"/>
      <c r="G3" s="98"/>
      <c r="H3" s="98"/>
      <c r="I3" s="98"/>
      <c r="J3" s="98"/>
      <c r="K3" s="98"/>
      <c r="L3" s="95"/>
    </row>
    <row r="4" spans="1:12" s="100" customFormat="1" ht="13.5" customHeight="1" thickBot="1">
      <c r="A4" s="337"/>
      <c r="B4" s="1032"/>
      <c r="C4" s="1766" t="s">
        <v>450</v>
      </c>
      <c r="D4" s="1767"/>
      <c r="E4" s="1767"/>
      <c r="F4" s="1767"/>
      <c r="G4" s="1767"/>
      <c r="H4" s="1767"/>
      <c r="I4" s="1767"/>
      <c r="J4" s="1768"/>
      <c r="K4" s="98"/>
      <c r="L4" s="99"/>
    </row>
    <row r="5" spans="1:12" ht="15.75" customHeight="1">
      <c r="A5" s="307"/>
      <c r="B5" s="1032"/>
      <c r="C5" s="713" t="s">
        <v>449</v>
      </c>
      <c r="D5" s="101"/>
      <c r="E5" s="101"/>
      <c r="F5" s="101"/>
      <c r="G5" s="101"/>
      <c r="H5" s="101"/>
      <c r="I5" s="101"/>
      <c r="J5" s="714"/>
      <c r="K5" s="98"/>
      <c r="L5" s="95"/>
    </row>
    <row r="6" spans="1:12" ht="12" customHeight="1">
      <c r="A6" s="307"/>
      <c r="B6" s="1032"/>
      <c r="C6" s="101"/>
      <c r="D6" s="101"/>
      <c r="E6" s="715"/>
      <c r="F6" s="715"/>
      <c r="G6" s="715"/>
      <c r="H6" s="715"/>
      <c r="I6" s="715"/>
      <c r="J6" s="716"/>
      <c r="K6" s="98"/>
      <c r="L6" s="95"/>
    </row>
    <row r="7" spans="1:12" ht="24" customHeight="1">
      <c r="A7" s="307"/>
      <c r="B7" s="1032"/>
      <c r="C7" s="1769" t="s">
        <v>668</v>
      </c>
      <c r="D7" s="1770"/>
      <c r="E7" s="1261" t="s">
        <v>67</v>
      </c>
      <c r="F7" s="1261" t="s">
        <v>376</v>
      </c>
      <c r="G7" s="1262" t="s">
        <v>377</v>
      </c>
      <c r="H7" s="1262" t="s">
        <v>378</v>
      </c>
      <c r="I7" s="1262"/>
      <c r="J7" s="717"/>
      <c r="K7" s="1037"/>
      <c r="L7" s="102"/>
    </row>
    <row r="8" spans="1:12" s="723" customFormat="1" ht="3" customHeight="1">
      <c r="A8" s="718"/>
      <c r="B8" s="1032"/>
      <c r="C8" s="103"/>
      <c r="D8" s="719"/>
      <c r="E8" s="720"/>
      <c r="F8" s="721"/>
      <c r="G8" s="719"/>
      <c r="H8" s="719"/>
      <c r="I8" s="719"/>
      <c r="J8" s="719"/>
      <c r="K8" s="1038"/>
      <c r="L8" s="722"/>
    </row>
    <row r="9" spans="1:12" s="107" customFormat="1" ht="12.75" customHeight="1">
      <c r="A9" s="338"/>
      <c r="B9" s="1032"/>
      <c r="C9" s="105" t="s">
        <v>192</v>
      </c>
      <c r="D9" s="664" t="s">
        <v>192</v>
      </c>
      <c r="E9" s="684">
        <v>3.2</v>
      </c>
      <c r="F9" s="684">
        <v>5.8</v>
      </c>
      <c r="G9" s="684">
        <v>3.6</v>
      </c>
      <c r="H9" s="684">
        <v>2.7</v>
      </c>
      <c r="I9" s="106">
        <v>0.75</v>
      </c>
      <c r="J9" s="724"/>
      <c r="K9" s="1039"/>
      <c r="L9" s="104"/>
    </row>
    <row r="10" spans="1:12" ht="12.75" customHeight="1">
      <c r="A10" s="307"/>
      <c r="B10" s="1032"/>
      <c r="C10" s="105" t="s">
        <v>193</v>
      </c>
      <c r="D10" s="664" t="s">
        <v>193</v>
      </c>
      <c r="E10" s="684">
        <v>4.2</v>
      </c>
      <c r="F10" s="684">
        <v>8.3000000000000007</v>
      </c>
      <c r="G10" s="684">
        <v>4.3</v>
      </c>
      <c r="H10" s="684">
        <v>4.0999999999999996</v>
      </c>
      <c r="I10" s="106">
        <v>0.95348837209302317</v>
      </c>
      <c r="J10" s="724"/>
      <c r="K10" s="1040"/>
      <c r="L10" s="97"/>
    </row>
    <row r="11" spans="1:12" ht="12.75" customHeight="1">
      <c r="A11" s="307"/>
      <c r="B11" s="1032"/>
      <c r="C11" s="105" t="s">
        <v>194</v>
      </c>
      <c r="D11" s="664" t="s">
        <v>194</v>
      </c>
      <c r="E11" s="684">
        <v>5.3</v>
      </c>
      <c r="F11" s="684">
        <v>13.8</v>
      </c>
      <c r="G11" s="684">
        <v>5.5</v>
      </c>
      <c r="H11" s="684">
        <v>5</v>
      </c>
      <c r="I11" s="106">
        <v>0.90909090909090906</v>
      </c>
      <c r="J11" s="724"/>
      <c r="K11" s="1040"/>
      <c r="L11" s="97"/>
    </row>
    <row r="12" spans="1:12" ht="12.75" customHeight="1">
      <c r="A12" s="307"/>
      <c r="B12" s="1032"/>
      <c r="C12" s="105" t="s">
        <v>353</v>
      </c>
      <c r="D12" s="664" t="s">
        <v>353</v>
      </c>
      <c r="E12" s="684">
        <v>7.6</v>
      </c>
      <c r="F12" s="684" t="s">
        <v>669</v>
      </c>
      <c r="G12" s="684">
        <v>6.4</v>
      </c>
      <c r="H12" s="684">
        <v>9</v>
      </c>
      <c r="I12" s="106">
        <v>1.40625</v>
      </c>
      <c r="J12" s="724"/>
      <c r="K12" s="1040"/>
      <c r="L12" s="97"/>
    </row>
    <row r="13" spans="1:12" ht="12.75" customHeight="1">
      <c r="A13" s="307"/>
      <c r="B13" s="1032"/>
      <c r="C13" s="105" t="s">
        <v>195</v>
      </c>
      <c r="D13" s="664" t="s">
        <v>195</v>
      </c>
      <c r="E13" s="684">
        <v>5.7</v>
      </c>
      <c r="F13" s="684">
        <v>16.600000000000001</v>
      </c>
      <c r="G13" s="684">
        <v>5.6</v>
      </c>
      <c r="H13" s="684">
        <v>5.7</v>
      </c>
      <c r="I13" s="106">
        <v>1.017857142857143</v>
      </c>
      <c r="J13" s="724"/>
      <c r="K13" s="1040"/>
      <c r="L13" s="97"/>
    </row>
    <row r="14" spans="1:12" ht="12.75" customHeight="1">
      <c r="A14" s="307"/>
      <c r="B14" s="1032"/>
      <c r="C14" s="105" t="s">
        <v>354</v>
      </c>
      <c r="D14" s="664" t="s">
        <v>362</v>
      </c>
      <c r="E14" s="684">
        <v>4.5999999999999996</v>
      </c>
      <c r="F14" s="684">
        <v>7.9</v>
      </c>
      <c r="G14" s="684">
        <v>4.5</v>
      </c>
      <c r="H14" s="684">
        <v>4.5999999999999996</v>
      </c>
      <c r="I14" s="106">
        <v>1.0222222222222221</v>
      </c>
      <c r="J14" s="724"/>
      <c r="K14" s="1040"/>
      <c r="L14" s="97"/>
    </row>
    <row r="15" spans="1:12" ht="12.75" customHeight="1">
      <c r="A15" s="307"/>
      <c r="B15" s="1032"/>
      <c r="C15" s="105" t="s">
        <v>196</v>
      </c>
      <c r="D15" s="664" t="s">
        <v>196</v>
      </c>
      <c r="E15" s="684">
        <v>13.7</v>
      </c>
      <c r="F15" s="684">
        <v>30</v>
      </c>
      <c r="G15" s="684">
        <v>12.2</v>
      </c>
      <c r="H15" s="684">
        <v>15.4</v>
      </c>
      <c r="I15" s="106">
        <v>1.2622950819672132</v>
      </c>
      <c r="J15" s="724"/>
      <c r="K15" s="1040"/>
      <c r="L15" s="97"/>
    </row>
    <row r="16" spans="1:12" ht="12.75" customHeight="1">
      <c r="A16" s="307"/>
      <c r="B16" s="1032"/>
      <c r="C16" s="105" t="s">
        <v>355</v>
      </c>
      <c r="D16" s="664" t="s">
        <v>355</v>
      </c>
      <c r="E16" s="684">
        <v>4.3</v>
      </c>
      <c r="F16" s="684">
        <v>9.9</v>
      </c>
      <c r="G16" s="684">
        <v>4</v>
      </c>
      <c r="H16" s="684">
        <v>4.5</v>
      </c>
      <c r="I16" s="106">
        <v>1.125</v>
      </c>
      <c r="J16" s="724"/>
      <c r="K16" s="1040"/>
      <c r="L16" s="97"/>
    </row>
    <row r="17" spans="1:12" ht="12.75" customHeight="1">
      <c r="A17" s="307"/>
      <c r="B17" s="1032"/>
      <c r="C17" s="105" t="s">
        <v>197</v>
      </c>
      <c r="D17" s="664" t="s">
        <v>197</v>
      </c>
      <c r="E17" s="684">
        <v>6.6</v>
      </c>
      <c r="F17" s="684">
        <v>17.100000000000001</v>
      </c>
      <c r="G17" s="684">
        <v>7</v>
      </c>
      <c r="H17" s="684">
        <v>6.1</v>
      </c>
      <c r="I17" s="106">
        <v>0.87142857142857133</v>
      </c>
      <c r="J17" s="724"/>
      <c r="K17" s="1040"/>
      <c r="L17" s="97"/>
    </row>
    <row r="18" spans="1:12" ht="12.75" customHeight="1">
      <c r="A18" s="307"/>
      <c r="B18" s="1032"/>
      <c r="C18" s="105" t="s">
        <v>198</v>
      </c>
      <c r="D18" s="664" t="s">
        <v>198</v>
      </c>
      <c r="E18" s="684">
        <v>8.4</v>
      </c>
      <c r="F18" s="684">
        <v>18.8</v>
      </c>
      <c r="G18" s="684">
        <v>8.6</v>
      </c>
      <c r="H18" s="684">
        <v>8.1999999999999993</v>
      </c>
      <c r="I18" s="106">
        <v>0.95348837209302317</v>
      </c>
      <c r="J18" s="724"/>
      <c r="K18" s="1040"/>
      <c r="L18" s="97"/>
    </row>
    <row r="19" spans="1:12" s="109" customFormat="1" ht="12.75" customHeight="1">
      <c r="A19" s="339"/>
      <c r="B19" s="1032"/>
      <c r="C19" s="105" t="s">
        <v>337</v>
      </c>
      <c r="D19" s="664" t="s">
        <v>356</v>
      </c>
      <c r="E19" s="684">
        <v>16.600000000000001</v>
      </c>
      <c r="F19" s="684">
        <v>35.6</v>
      </c>
      <c r="G19" s="684">
        <v>13.7</v>
      </c>
      <c r="H19" s="684">
        <v>20.2</v>
      </c>
      <c r="I19" s="106">
        <v>1.4744525547445255</v>
      </c>
      <c r="J19" s="725"/>
      <c r="K19" s="1041"/>
      <c r="L19" s="108"/>
    </row>
    <row r="20" spans="1:12" s="111" customFormat="1" ht="12.75" customHeight="1">
      <c r="A20" s="340"/>
      <c r="B20" s="1032"/>
      <c r="C20" s="105" t="s">
        <v>200</v>
      </c>
      <c r="D20" s="664" t="s">
        <v>200</v>
      </c>
      <c r="E20" s="684">
        <v>4.8</v>
      </c>
      <c r="F20" s="684">
        <v>12.6</v>
      </c>
      <c r="G20" s="684">
        <v>5.4</v>
      </c>
      <c r="H20" s="684">
        <v>4.2</v>
      </c>
      <c r="I20" s="106">
        <v>0.77777777777777779</v>
      </c>
      <c r="J20" s="725"/>
      <c r="K20" s="340"/>
      <c r="L20" s="110"/>
    </row>
    <row r="21" spans="1:12" s="113" customFormat="1" ht="12.75" customHeight="1">
      <c r="A21" s="308"/>
      <c r="B21" s="1033"/>
      <c r="C21" s="105" t="s">
        <v>201</v>
      </c>
      <c r="D21" s="664" t="s">
        <v>201</v>
      </c>
      <c r="E21" s="684">
        <v>9.8000000000000007</v>
      </c>
      <c r="F21" s="684">
        <v>28.9</v>
      </c>
      <c r="G21" s="684">
        <v>9.1</v>
      </c>
      <c r="H21" s="684">
        <v>10.8</v>
      </c>
      <c r="I21" s="106">
        <v>1.186813186813187</v>
      </c>
      <c r="J21" s="724"/>
      <c r="K21" s="1040"/>
      <c r="L21" s="112"/>
    </row>
    <row r="22" spans="1:12" ht="12.75" customHeight="1">
      <c r="A22" s="307"/>
      <c r="B22" s="1032"/>
      <c r="C22" s="105" t="s">
        <v>326</v>
      </c>
      <c r="D22" s="664" t="s">
        <v>359</v>
      </c>
      <c r="E22" s="684">
        <v>6.7</v>
      </c>
      <c r="F22" s="684">
        <v>11</v>
      </c>
      <c r="G22" s="684">
        <v>7.9</v>
      </c>
      <c r="H22" s="684">
        <v>5.6</v>
      </c>
      <c r="I22" s="106">
        <v>0.70886075949367078</v>
      </c>
      <c r="J22" s="724"/>
      <c r="K22" s="1040"/>
      <c r="L22" s="97"/>
    </row>
    <row r="23" spans="1:12" ht="12.75" customHeight="1">
      <c r="A23" s="307"/>
      <c r="B23" s="1032"/>
      <c r="C23" s="105" t="s">
        <v>237</v>
      </c>
      <c r="D23" s="664" t="s">
        <v>364</v>
      </c>
      <c r="E23" s="684">
        <v>6.1</v>
      </c>
      <c r="F23" s="684">
        <v>10.4</v>
      </c>
      <c r="G23" s="684">
        <v>7</v>
      </c>
      <c r="H23" s="684">
        <v>5.2</v>
      </c>
      <c r="I23" s="106">
        <v>0.74285714285714288</v>
      </c>
      <c r="J23" s="724"/>
      <c r="K23" s="1040"/>
      <c r="L23" s="97"/>
    </row>
    <row r="24" spans="1:12" ht="12.75" customHeight="1">
      <c r="A24" s="307"/>
      <c r="B24" s="1032"/>
      <c r="C24" s="105" t="s">
        <v>202</v>
      </c>
      <c r="D24" s="664" t="s">
        <v>202</v>
      </c>
      <c r="E24" s="684">
        <v>5.6</v>
      </c>
      <c r="F24" s="684">
        <v>16.600000000000001</v>
      </c>
      <c r="G24" s="684">
        <v>5.5</v>
      </c>
      <c r="H24" s="684">
        <v>5.8</v>
      </c>
      <c r="I24" s="106">
        <v>1.0545454545454545</v>
      </c>
      <c r="J24" s="724"/>
      <c r="K24" s="1040"/>
      <c r="L24" s="97"/>
    </row>
    <row r="25" spans="1:12" ht="12.75" customHeight="1">
      <c r="A25" s="307"/>
      <c r="B25" s="1032"/>
      <c r="C25" s="105" t="s">
        <v>203</v>
      </c>
      <c r="D25" s="664" t="s">
        <v>203</v>
      </c>
      <c r="E25" s="684">
        <v>3.4</v>
      </c>
      <c r="F25" s="684">
        <v>10.5</v>
      </c>
      <c r="G25" s="684">
        <v>3.4</v>
      </c>
      <c r="H25" s="684">
        <v>3.5</v>
      </c>
      <c r="I25" s="106">
        <v>1.0294117647058825</v>
      </c>
      <c r="J25" s="724"/>
      <c r="K25" s="1040"/>
      <c r="L25" s="97"/>
    </row>
    <row r="26" spans="1:12" ht="12.75" customHeight="1">
      <c r="A26" s="307"/>
      <c r="B26" s="1032"/>
      <c r="C26" s="105" t="s">
        <v>199</v>
      </c>
      <c r="D26" s="664" t="s">
        <v>363</v>
      </c>
      <c r="E26" s="684">
        <v>3.2</v>
      </c>
      <c r="F26" s="684">
        <v>6.7</v>
      </c>
      <c r="G26" s="684">
        <v>3.4</v>
      </c>
      <c r="H26" s="684">
        <v>3.1</v>
      </c>
      <c r="I26" s="106">
        <v>0.91176470588235303</v>
      </c>
      <c r="J26" s="724"/>
      <c r="K26" s="1040"/>
      <c r="L26" s="97"/>
    </row>
    <row r="27" spans="1:12" s="115" customFormat="1" ht="12.75" customHeight="1">
      <c r="A27" s="309"/>
      <c r="B27" s="1034"/>
      <c r="C27" s="103" t="s">
        <v>72</v>
      </c>
      <c r="D27" s="726" t="s">
        <v>72</v>
      </c>
      <c r="E27" s="727">
        <v>6.9</v>
      </c>
      <c r="F27" s="727">
        <v>19.3</v>
      </c>
      <c r="G27" s="727">
        <v>6.3</v>
      </c>
      <c r="H27" s="727">
        <v>7.4</v>
      </c>
      <c r="I27" s="728">
        <v>1.1746031746031746</v>
      </c>
      <c r="J27" s="725"/>
      <c r="K27" s="1042"/>
      <c r="L27" s="114"/>
    </row>
    <row r="28" spans="1:12" s="117" customFormat="1" ht="12.75" customHeight="1">
      <c r="A28" s="310"/>
      <c r="B28" s="1035"/>
      <c r="C28" s="343" t="s">
        <v>204</v>
      </c>
      <c r="D28" s="665" t="s">
        <v>560</v>
      </c>
      <c r="E28" s="685">
        <v>7.4</v>
      </c>
      <c r="F28" s="685">
        <v>15.3</v>
      </c>
      <c r="G28" s="685">
        <v>7.2</v>
      </c>
      <c r="H28" s="685">
        <v>7.7</v>
      </c>
      <c r="I28" s="729">
        <v>1.0694444444444444</v>
      </c>
      <c r="J28" s="730"/>
      <c r="K28" s="1043"/>
      <c r="L28" s="116"/>
    </row>
    <row r="29" spans="1:12" ht="12.75" customHeight="1">
      <c r="A29" s="307"/>
      <c r="B29" s="1032"/>
      <c r="C29" s="105" t="s">
        <v>205</v>
      </c>
      <c r="D29" s="664" t="s">
        <v>205</v>
      </c>
      <c r="E29" s="684">
        <v>3.7</v>
      </c>
      <c r="F29" s="684">
        <v>7</v>
      </c>
      <c r="G29" s="684">
        <v>3.9</v>
      </c>
      <c r="H29" s="684">
        <v>3.5</v>
      </c>
      <c r="I29" s="106">
        <v>0.89743589743589747</v>
      </c>
      <c r="J29" s="724"/>
      <c r="K29" s="1040"/>
      <c r="L29" s="97"/>
    </row>
    <row r="30" spans="1:12" ht="12.75" customHeight="1">
      <c r="A30" s="307"/>
      <c r="B30" s="1032"/>
      <c r="C30" s="105" t="s">
        <v>208</v>
      </c>
      <c r="D30" s="664" t="s">
        <v>488</v>
      </c>
      <c r="E30" s="684">
        <v>2</v>
      </c>
      <c r="F30" s="684">
        <v>4.3</v>
      </c>
      <c r="G30" s="684">
        <v>1.7</v>
      </c>
      <c r="H30" s="684">
        <v>2.2999999999999998</v>
      </c>
      <c r="I30" s="106">
        <v>1.3529411764705881</v>
      </c>
      <c r="J30" s="724"/>
      <c r="K30" s="1040"/>
      <c r="L30" s="97"/>
    </row>
    <row r="31" spans="1:12" ht="12.75" customHeight="1">
      <c r="A31" s="307"/>
      <c r="B31" s="1032"/>
      <c r="C31" s="105"/>
      <c r="D31" s="664" t="s">
        <v>361</v>
      </c>
      <c r="E31" s="684">
        <v>6.4</v>
      </c>
      <c r="F31" s="684">
        <v>16.100000000000001</v>
      </c>
      <c r="G31" s="684">
        <v>5.7</v>
      </c>
      <c r="H31" s="684">
        <v>7.3</v>
      </c>
      <c r="I31" s="106">
        <v>1.2807017543859649</v>
      </c>
      <c r="J31" s="724"/>
      <c r="K31" s="1040"/>
      <c r="L31" s="97"/>
    </row>
    <row r="32" spans="1:12" ht="12.75" customHeight="1">
      <c r="A32" s="307"/>
      <c r="B32" s="1032"/>
      <c r="C32" s="105" t="s">
        <v>206</v>
      </c>
      <c r="D32" s="664" t="s">
        <v>206</v>
      </c>
      <c r="E32" s="684">
        <v>5.0999999999999996</v>
      </c>
      <c r="F32" s="684">
        <v>10.3</v>
      </c>
      <c r="G32" s="684">
        <v>4.9000000000000004</v>
      </c>
      <c r="H32" s="684">
        <v>5.3</v>
      </c>
      <c r="I32" s="106">
        <v>1.0816326530612244</v>
      </c>
      <c r="J32" s="724"/>
      <c r="K32" s="1040"/>
      <c r="L32" s="97"/>
    </row>
    <row r="33" spans="1:14" ht="12.75" customHeight="1">
      <c r="A33" s="307"/>
      <c r="B33" s="1032"/>
      <c r="C33" s="105" t="s">
        <v>339</v>
      </c>
      <c r="D33" s="664" t="s">
        <v>358</v>
      </c>
      <c r="E33" s="684">
        <v>3.4</v>
      </c>
      <c r="F33" s="684">
        <v>12.4</v>
      </c>
      <c r="G33" s="684">
        <v>3.3</v>
      </c>
      <c r="H33" s="684">
        <v>3.5</v>
      </c>
      <c r="I33" s="106">
        <v>1.0606060606060606</v>
      </c>
      <c r="J33" s="724"/>
      <c r="K33" s="1040"/>
      <c r="L33" s="97"/>
    </row>
    <row r="34" spans="1:14" s="120" customFormat="1" ht="12.75" customHeight="1">
      <c r="A34" s="341"/>
      <c r="B34" s="1032"/>
      <c r="C34" s="105" t="s">
        <v>207</v>
      </c>
      <c r="D34" s="664" t="s">
        <v>207</v>
      </c>
      <c r="E34" s="684">
        <v>3.3</v>
      </c>
      <c r="F34" s="684">
        <v>9.1999999999999993</v>
      </c>
      <c r="G34" s="684">
        <v>2.7</v>
      </c>
      <c r="H34" s="684">
        <v>4.0999999999999996</v>
      </c>
      <c r="I34" s="106">
        <v>1.5185185185185184</v>
      </c>
      <c r="J34" s="724"/>
      <c r="K34" s="1044"/>
      <c r="L34" s="118"/>
    </row>
    <row r="35" spans="1:14" ht="12.75" customHeight="1">
      <c r="A35" s="307"/>
      <c r="B35" s="1032"/>
      <c r="C35" s="105" t="s">
        <v>338</v>
      </c>
      <c r="D35" s="664" t="s">
        <v>357</v>
      </c>
      <c r="E35" s="684">
        <v>3.8</v>
      </c>
      <c r="F35" s="684">
        <v>11.2</v>
      </c>
      <c r="G35" s="684">
        <v>4</v>
      </c>
      <c r="H35" s="684">
        <v>3.5</v>
      </c>
      <c r="I35" s="106">
        <v>0.875</v>
      </c>
      <c r="J35" s="724"/>
      <c r="K35" s="1040"/>
      <c r="L35" s="97"/>
    </row>
    <row r="36" spans="1:14" s="111" customFormat="1" ht="12.75" customHeight="1">
      <c r="A36" s="340"/>
      <c r="B36" s="1032"/>
      <c r="C36" s="105" t="s">
        <v>360</v>
      </c>
      <c r="D36" s="664" t="s">
        <v>360</v>
      </c>
      <c r="E36" s="684">
        <v>3.9</v>
      </c>
      <c r="F36" s="684" t="s">
        <v>669</v>
      </c>
      <c r="G36" s="684">
        <v>4.2</v>
      </c>
      <c r="H36" s="684">
        <v>3.4</v>
      </c>
      <c r="I36" s="106">
        <v>0.80952380952380942</v>
      </c>
      <c r="J36" s="725"/>
      <c r="K36" s="340"/>
      <c r="L36" s="110"/>
    </row>
    <row r="37" spans="1:14" ht="12.75" customHeight="1">
      <c r="A37" s="307"/>
      <c r="B37" s="1032"/>
      <c r="C37" s="105" t="s">
        <v>209</v>
      </c>
      <c r="D37" s="664" t="s">
        <v>209</v>
      </c>
      <c r="E37" s="684">
        <v>6.6</v>
      </c>
      <c r="F37" s="684">
        <v>19.7</v>
      </c>
      <c r="G37" s="684">
        <v>6.6</v>
      </c>
      <c r="H37" s="684">
        <v>6.6</v>
      </c>
      <c r="I37" s="106">
        <v>1</v>
      </c>
      <c r="J37" s="724"/>
      <c r="K37" s="1040"/>
      <c r="L37" s="97"/>
    </row>
    <row r="38" spans="1:14" s="117" customFormat="1" ht="12.75" customHeight="1">
      <c r="A38" s="310"/>
      <c r="B38" s="1036"/>
      <c r="C38" s="343" t="s">
        <v>210</v>
      </c>
      <c r="D38" s="665" t="s">
        <v>365</v>
      </c>
      <c r="E38" s="685">
        <v>6.2</v>
      </c>
      <c r="F38" s="685">
        <v>14.1</v>
      </c>
      <c r="G38" s="685">
        <v>6.1</v>
      </c>
      <c r="H38" s="685">
        <v>6.4</v>
      </c>
      <c r="I38" s="729">
        <v>1.0491803278688525</v>
      </c>
      <c r="J38" s="730"/>
      <c r="K38" s="1043"/>
      <c r="L38" s="116"/>
    </row>
    <row r="39" spans="1:14" ht="23.25" customHeight="1">
      <c r="A39" s="307"/>
      <c r="B39" s="1032"/>
      <c r="C39" s="105" t="s">
        <v>379</v>
      </c>
      <c r="D39" s="666" t="s">
        <v>379</v>
      </c>
      <c r="E39" s="684">
        <v>3.5</v>
      </c>
      <c r="F39" s="684">
        <v>8.1</v>
      </c>
      <c r="G39" s="684">
        <v>3.5</v>
      </c>
      <c r="H39" s="684">
        <v>3.5</v>
      </c>
      <c r="I39" s="106">
        <v>1</v>
      </c>
      <c r="J39" s="724"/>
      <c r="K39" s="1040"/>
      <c r="L39" s="97"/>
    </row>
    <row r="40" spans="1:14" s="126" customFormat="1" ht="12" customHeight="1">
      <c r="A40" s="342"/>
      <c r="B40" s="1032"/>
      <c r="C40" s="121"/>
      <c r="D40" s="122"/>
      <c r="E40" s="123"/>
      <c r="F40" s="123"/>
      <c r="G40" s="124"/>
      <c r="H40" s="124"/>
      <c r="I40" s="124"/>
      <c r="J40" s="124"/>
      <c r="K40" s="1045"/>
      <c r="L40" s="125"/>
    </row>
    <row r="41" spans="1:14" ht="17.25" customHeight="1">
      <c r="A41" s="307"/>
      <c r="B41" s="1032"/>
      <c r="C41" s="741"/>
      <c r="D41" s="741"/>
      <c r="E41" s="742"/>
      <c r="F41" s="1771"/>
      <c r="G41" s="1771"/>
      <c r="H41" s="1771"/>
      <c r="I41" s="1771"/>
      <c r="J41" s="1771"/>
      <c r="K41" s="714"/>
      <c r="L41" s="95"/>
    </row>
    <row r="42" spans="1:14" ht="17.25" customHeight="1">
      <c r="A42" s="307"/>
      <c r="B42" s="1032"/>
      <c r="C42" s="741"/>
      <c r="D42" s="1772" t="s">
        <v>670</v>
      </c>
      <c r="E42" s="1772"/>
      <c r="F42" s="1772"/>
      <c r="G42" s="743"/>
      <c r="H42" s="743"/>
      <c r="I42" s="1771"/>
      <c r="J42" s="1771"/>
      <c r="K42" s="714"/>
      <c r="L42" s="95"/>
      <c r="N42" s="113"/>
    </row>
    <row r="43" spans="1:14" ht="17.25" customHeight="1">
      <c r="A43" s="307"/>
      <c r="B43" s="1032"/>
      <c r="C43" s="741"/>
      <c r="D43" s="1772"/>
      <c r="E43" s="1772"/>
      <c r="F43" s="1772"/>
      <c r="G43" s="743"/>
      <c r="H43" s="743"/>
      <c r="I43" s="1771"/>
      <c r="J43" s="1771"/>
      <c r="K43" s="714"/>
      <c r="L43" s="95"/>
    </row>
    <row r="44" spans="1:14" ht="17.25" customHeight="1">
      <c r="A44" s="307"/>
      <c r="B44" s="1032"/>
      <c r="C44" s="741"/>
      <c r="D44" s="1773" t="s">
        <v>671</v>
      </c>
      <c r="E44" s="1773"/>
      <c r="F44" s="1773"/>
      <c r="G44" s="743"/>
      <c r="H44" s="743"/>
      <c r="I44" s="1771"/>
      <c r="J44" s="1771"/>
      <c r="K44" s="714"/>
      <c r="L44" s="95"/>
    </row>
    <row r="45" spans="1:14" ht="17.25" customHeight="1">
      <c r="A45" s="307"/>
      <c r="B45" s="1032"/>
      <c r="C45" s="741"/>
      <c r="D45" s="1773"/>
      <c r="E45" s="1773"/>
      <c r="F45" s="1773"/>
      <c r="G45" s="743"/>
      <c r="H45" s="743"/>
      <c r="I45" s="1771"/>
      <c r="J45" s="1771"/>
      <c r="K45" s="714"/>
      <c r="L45" s="95"/>
    </row>
    <row r="46" spans="1:14" ht="17.25" customHeight="1">
      <c r="A46" s="307"/>
      <c r="B46" s="1032"/>
      <c r="C46" s="741"/>
      <c r="D46" s="1773"/>
      <c r="E46" s="1773"/>
      <c r="F46" s="1773"/>
      <c r="G46" s="743"/>
      <c r="H46" s="743"/>
      <c r="I46" s="1771"/>
      <c r="J46" s="1771"/>
      <c r="K46" s="714"/>
      <c r="L46" s="95"/>
      <c r="N46" s="113"/>
    </row>
    <row r="47" spans="1:14" ht="17.25" customHeight="1">
      <c r="A47" s="307"/>
      <c r="B47" s="1032"/>
      <c r="C47" s="741"/>
      <c r="D47" s="1773" t="s">
        <v>672</v>
      </c>
      <c r="E47" s="1773"/>
      <c r="F47" s="1773"/>
      <c r="G47" s="743"/>
      <c r="H47" s="743"/>
      <c r="I47" s="1771"/>
      <c r="J47" s="1771"/>
      <c r="K47" s="714"/>
      <c r="L47" s="95"/>
    </row>
    <row r="48" spans="1:14" ht="17.25" customHeight="1">
      <c r="A48" s="307"/>
      <c r="B48" s="1032"/>
      <c r="C48" s="741"/>
      <c r="D48" s="1773"/>
      <c r="E48" s="1773"/>
      <c r="F48" s="1773"/>
      <c r="G48" s="743"/>
      <c r="H48" s="743"/>
      <c r="I48" s="1771"/>
      <c r="J48" s="1771"/>
      <c r="K48" s="714"/>
      <c r="L48" s="95"/>
    </row>
    <row r="49" spans="1:18" ht="17.25" customHeight="1">
      <c r="A49" s="307"/>
      <c r="B49" s="1032"/>
      <c r="C49" s="741"/>
      <c r="D49" s="1773"/>
      <c r="E49" s="1773"/>
      <c r="F49" s="1773"/>
      <c r="G49" s="743"/>
      <c r="H49" s="743"/>
      <c r="I49" s="1771"/>
      <c r="J49" s="1771"/>
      <c r="K49" s="714"/>
      <c r="L49" s="95"/>
      <c r="N49" s="1774"/>
      <c r="O49" s="1775"/>
      <c r="P49" s="1775"/>
      <c r="Q49" s="1775"/>
      <c r="R49" s="1775"/>
    </row>
    <row r="50" spans="1:18" ht="17.25" customHeight="1">
      <c r="A50" s="307"/>
      <c r="B50" s="1032"/>
      <c r="C50" s="741"/>
      <c r="D50" s="1773" t="s">
        <v>673</v>
      </c>
      <c r="E50" s="1773"/>
      <c r="F50" s="1773"/>
      <c r="G50" s="743"/>
      <c r="H50" s="743"/>
      <c r="I50" s="1771"/>
      <c r="J50" s="1771"/>
      <c r="K50" s="714"/>
      <c r="L50" s="95"/>
      <c r="N50" s="1775"/>
      <c r="O50" s="1775"/>
      <c r="P50" s="1775"/>
      <c r="Q50" s="1775"/>
      <c r="R50" s="1775"/>
    </row>
    <row r="51" spans="1:18" ht="17.25" customHeight="1">
      <c r="A51" s="307"/>
      <c r="B51" s="1032"/>
      <c r="C51" s="741"/>
      <c r="D51" s="1773"/>
      <c r="E51" s="1773"/>
      <c r="F51" s="1773"/>
      <c r="G51" s="743"/>
      <c r="H51" s="743"/>
      <c r="I51" s="1771"/>
      <c r="J51" s="1771"/>
      <c r="K51" s="714"/>
      <c r="L51" s="95"/>
      <c r="N51" s="1775"/>
      <c r="O51" s="1775"/>
      <c r="P51" s="1775"/>
      <c r="Q51" s="1775"/>
      <c r="R51" s="1775"/>
    </row>
    <row r="52" spans="1:18" ht="17.25" customHeight="1">
      <c r="A52" s="307"/>
      <c r="B52" s="1032"/>
      <c r="C52" s="741"/>
      <c r="D52" s="1773"/>
      <c r="E52" s="1773"/>
      <c r="F52" s="1773"/>
      <c r="G52" s="743"/>
      <c r="H52" s="743"/>
      <c r="I52" s="1771"/>
      <c r="J52" s="1771"/>
      <c r="K52" s="714"/>
      <c r="L52" s="95"/>
    </row>
    <row r="53" spans="1:18" s="120" customFormat="1" ht="17.25" customHeight="1">
      <c r="A53" s="341"/>
      <c r="B53" s="1032"/>
      <c r="C53" s="741"/>
      <c r="D53" s="1772" t="s">
        <v>555</v>
      </c>
      <c r="E53" s="1772"/>
      <c r="F53" s="1772"/>
      <c r="G53" s="743"/>
      <c r="H53" s="743"/>
      <c r="I53" s="1771"/>
      <c r="J53" s="1771"/>
      <c r="K53" s="1046"/>
      <c r="L53" s="119"/>
    </row>
    <row r="54" spans="1:18" ht="17.25" customHeight="1">
      <c r="A54" s="307"/>
      <c r="B54" s="1032"/>
      <c r="C54" s="741"/>
      <c r="D54" s="1772"/>
      <c r="E54" s="1772"/>
      <c r="F54" s="1772"/>
      <c r="G54" s="743"/>
      <c r="H54" s="743"/>
      <c r="I54" s="1771"/>
      <c r="J54" s="1771"/>
      <c r="K54" s="714"/>
      <c r="L54" s="95"/>
    </row>
    <row r="55" spans="1:18" ht="17.25" customHeight="1">
      <c r="A55" s="307"/>
      <c r="B55" s="1032"/>
      <c r="C55" s="741"/>
      <c r="D55" s="1772"/>
      <c r="E55" s="1772"/>
      <c r="F55" s="1772"/>
      <c r="G55" s="743"/>
      <c r="H55" s="743"/>
      <c r="I55" s="1771"/>
      <c r="J55" s="1771"/>
      <c r="K55" s="714"/>
      <c r="L55" s="95"/>
    </row>
    <row r="56" spans="1:18" ht="5.25" customHeight="1">
      <c r="A56" s="307"/>
      <c r="B56" s="1032"/>
      <c r="C56" s="741"/>
      <c r="D56" s="743"/>
      <c r="E56" s="743"/>
      <c r="F56" s="743"/>
      <c r="G56" s="743"/>
      <c r="H56" s="743"/>
      <c r="I56" s="1771"/>
      <c r="J56" s="1771"/>
      <c r="K56" s="714"/>
      <c r="L56" s="95"/>
    </row>
    <row r="57" spans="1:18" ht="18.75" customHeight="1">
      <c r="A57" s="307"/>
      <c r="B57" s="1032"/>
      <c r="C57" s="741"/>
      <c r="D57" s="741"/>
      <c r="E57" s="742"/>
      <c r="F57" s="1771"/>
      <c r="G57" s="1771"/>
      <c r="H57" s="1771"/>
      <c r="I57" s="1771"/>
      <c r="J57" s="1771"/>
      <c r="K57" s="714"/>
      <c r="L57" s="95"/>
    </row>
    <row r="58" spans="1:18" ht="32.25" customHeight="1">
      <c r="A58" s="307"/>
      <c r="B58" s="1032"/>
      <c r="C58" s="1776" t="s">
        <v>561</v>
      </c>
      <c r="D58" s="1776"/>
      <c r="E58" s="1776"/>
      <c r="F58" s="1776"/>
      <c r="G58" s="1776"/>
      <c r="H58" s="1776"/>
      <c r="I58" s="1776"/>
      <c r="J58" s="1776"/>
      <c r="K58" s="1264"/>
      <c r="L58" s="95"/>
    </row>
    <row r="59" spans="1:18" ht="11.25" customHeight="1">
      <c r="A59" s="307"/>
      <c r="B59" s="1032"/>
      <c r="C59" s="1777" t="s">
        <v>674</v>
      </c>
      <c r="D59" s="1778"/>
      <c r="E59" s="1778"/>
      <c r="F59" s="1778"/>
      <c r="G59" s="1778"/>
      <c r="H59" s="1778"/>
      <c r="I59" s="1778"/>
      <c r="J59" s="1778"/>
      <c r="K59" s="1778"/>
      <c r="L59" s="95"/>
    </row>
    <row r="60" spans="1:18" ht="13.5" customHeight="1">
      <c r="A60" s="307"/>
      <c r="B60" s="1049">
        <v>22</v>
      </c>
      <c r="C60" s="1779">
        <v>43862</v>
      </c>
      <c r="D60" s="1779"/>
      <c r="E60" s="1048"/>
      <c r="F60" s="127"/>
      <c r="G60" s="128"/>
      <c r="H60" s="128"/>
      <c r="J60" s="1047"/>
      <c r="L60" s="95"/>
    </row>
    <row r="62" spans="1:18" ht="15">
      <c r="E62" s="1265"/>
    </row>
  </sheetData>
  <mergeCells count="30">
    <mergeCell ref="F57:H57"/>
    <mergeCell ref="I57:J57"/>
    <mergeCell ref="C58:J58"/>
    <mergeCell ref="C59:K59"/>
    <mergeCell ref="C60:D60"/>
    <mergeCell ref="N49:R51"/>
    <mergeCell ref="D50:F52"/>
    <mergeCell ref="I50:J50"/>
    <mergeCell ref="I51:J51"/>
    <mergeCell ref="I52:J52"/>
    <mergeCell ref="D47:F49"/>
    <mergeCell ref="I47:J47"/>
    <mergeCell ref="I48:J48"/>
    <mergeCell ref="D44:F46"/>
    <mergeCell ref="I44:J44"/>
    <mergeCell ref="I45:J45"/>
    <mergeCell ref="I46:J46"/>
    <mergeCell ref="I56:J56"/>
    <mergeCell ref="I49:J49"/>
    <mergeCell ref="D53:F55"/>
    <mergeCell ref="I53:J53"/>
    <mergeCell ref="I54:J54"/>
    <mergeCell ref="I55:J55"/>
    <mergeCell ref="C4:J4"/>
    <mergeCell ref="C7:D7"/>
    <mergeCell ref="F41:H41"/>
    <mergeCell ref="I41:J41"/>
    <mergeCell ref="D42:F43"/>
    <mergeCell ref="I42:J42"/>
    <mergeCell ref="I43:J43"/>
  </mergeCells>
  <conditionalFormatting sqref="F9:F39">
    <cfRule type="top10" dxfId="4" priority="5" bottom="1" rank="1"/>
    <cfRule type="top10" dxfId="3" priority="6" rank="1"/>
  </conditionalFormatting>
  <conditionalFormatting sqref="E9:E38">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2"/>
      <c r="B1" s="196"/>
      <c r="C1" s="196"/>
      <c r="D1" s="1784" t="s">
        <v>301</v>
      </c>
      <c r="E1" s="1784"/>
      <c r="F1" s="1784"/>
      <c r="G1" s="1784"/>
      <c r="H1" s="1784"/>
      <c r="I1" s="197"/>
      <c r="J1" s="197"/>
      <c r="K1" s="197"/>
      <c r="L1" s="197"/>
      <c r="M1" s="197"/>
      <c r="N1" s="197"/>
      <c r="O1" s="197"/>
      <c r="P1" s="197"/>
      <c r="Q1" s="197"/>
      <c r="R1" s="197"/>
      <c r="S1" s="197"/>
      <c r="T1" s="197"/>
      <c r="U1" s="197"/>
      <c r="V1" s="197"/>
      <c r="W1" s="197"/>
      <c r="X1" s="233"/>
      <c r="Y1" s="1052"/>
      <c r="Z1" s="1052"/>
      <c r="AA1" s="1052"/>
      <c r="AB1" s="1052"/>
      <c r="AC1" s="1052"/>
      <c r="AD1" s="1052"/>
      <c r="AE1" s="1052"/>
      <c r="AF1" s="1052"/>
      <c r="AG1" s="2"/>
    </row>
    <row r="2" spans="1:33" ht="6" customHeight="1">
      <c r="A2" s="4"/>
      <c r="B2" s="1605"/>
      <c r="C2" s="1605"/>
      <c r="D2" s="1605"/>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73"/>
      <c r="AG2" s="2"/>
    </row>
    <row r="3" spans="1:33" ht="12" customHeight="1">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8"/>
      <c r="AG3" s="2"/>
    </row>
    <row r="4" spans="1:33" s="7" customFormat="1" ht="13.5" customHeight="1">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8"/>
      <c r="AG4" s="6"/>
    </row>
    <row r="5" spans="1:33" ht="3.75" customHeight="1">
      <c r="A5" s="4"/>
      <c r="B5" s="4"/>
      <c r="C5" s="8"/>
      <c r="D5" s="8"/>
      <c r="E5" s="8"/>
      <c r="F5" s="1781"/>
      <c r="G5" s="1781"/>
      <c r="H5" s="1781"/>
      <c r="I5" s="1781"/>
      <c r="J5" s="1781"/>
      <c r="K5" s="1781"/>
      <c r="L5" s="1781"/>
      <c r="M5" s="8"/>
      <c r="N5" s="8"/>
      <c r="O5" s="8"/>
      <c r="P5" s="8"/>
      <c r="Q5" s="8"/>
      <c r="R5" s="3"/>
      <c r="S5" s="3"/>
      <c r="T5" s="3"/>
      <c r="U5" s="61"/>
      <c r="V5" s="3"/>
      <c r="W5" s="3"/>
      <c r="X5" s="3"/>
      <c r="Y5" s="3"/>
      <c r="Z5" s="3"/>
      <c r="AA5" s="3"/>
      <c r="AB5" s="3"/>
      <c r="AC5" s="3"/>
      <c r="AD5" s="3"/>
      <c r="AE5" s="3"/>
      <c r="AF5" s="198"/>
      <c r="AG5" s="2"/>
    </row>
    <row r="6" spans="1:33" ht="9.75" customHeight="1">
      <c r="A6" s="4"/>
      <c r="B6" s="4"/>
      <c r="C6" s="8"/>
      <c r="D6" s="8"/>
      <c r="E6" s="10"/>
      <c r="F6" s="1780"/>
      <c r="G6" s="1780"/>
      <c r="H6" s="1780"/>
      <c r="I6" s="1780"/>
      <c r="J6" s="1780"/>
      <c r="K6" s="1780"/>
      <c r="L6" s="1780"/>
      <c r="M6" s="1780"/>
      <c r="N6" s="1780"/>
      <c r="O6" s="1780"/>
      <c r="P6" s="1780"/>
      <c r="Q6" s="1780"/>
      <c r="R6" s="1780"/>
      <c r="S6" s="1780"/>
      <c r="T6" s="1780"/>
      <c r="U6" s="1780"/>
      <c r="V6" s="1780"/>
      <c r="W6" s="10"/>
      <c r="X6" s="1780"/>
      <c r="Y6" s="1780"/>
      <c r="Z6" s="1780"/>
      <c r="AA6" s="1780"/>
      <c r="AB6" s="1780"/>
      <c r="AC6" s="1780"/>
      <c r="AD6" s="1780"/>
      <c r="AE6" s="10"/>
      <c r="AF6" s="198"/>
      <c r="AG6" s="2"/>
    </row>
    <row r="7" spans="1:33" ht="12.75" customHeight="1">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4"/>
      <c r="AG7" s="2"/>
    </row>
    <row r="8" spans="1:33" s="62" customFormat="1" ht="15" customHeight="1">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50"/>
      <c r="AG8" s="58"/>
    </row>
    <row r="9" spans="1:33" ht="12" customHeight="1">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4"/>
      <c r="AG9" s="2"/>
    </row>
    <row r="10" spans="1:33" ht="12" customHeight="1">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4"/>
      <c r="AG10" s="2"/>
    </row>
    <row r="11" spans="1:33" ht="12" customHeight="1">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4"/>
      <c r="AG11" s="2"/>
    </row>
    <row r="12" spans="1:33" ht="12" customHeight="1">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4"/>
      <c r="AG12" s="2"/>
    </row>
    <row r="13" spans="1:33" ht="12" customHeight="1">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4"/>
      <c r="AG13" s="2"/>
    </row>
    <row r="14" spans="1:33" ht="12" customHeight="1">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4"/>
      <c r="AG14" s="2"/>
    </row>
    <row r="15" spans="1:33" ht="12" customHeight="1">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4"/>
      <c r="AG15" s="2"/>
    </row>
    <row r="16" spans="1:33" ht="12" customHeight="1">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4"/>
      <c r="AG16" s="2"/>
    </row>
    <row r="17" spans="1:33" ht="12" customHeight="1">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4"/>
      <c r="AG17" s="2"/>
    </row>
    <row r="18" spans="1:33" ht="12" customHeight="1">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4"/>
      <c r="AG18" s="2"/>
    </row>
    <row r="19" spans="1:33" ht="12" customHeight="1">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4"/>
      <c r="AG19" s="2"/>
    </row>
    <row r="20" spans="1:33" ht="12" customHeight="1">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4"/>
      <c r="AG20" s="2"/>
    </row>
    <row r="21" spans="1:33" ht="12" customHeight="1">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4"/>
      <c r="AG21" s="2"/>
    </row>
    <row r="22" spans="1:33" ht="12" customHeight="1">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4"/>
      <c r="AG22" s="2"/>
    </row>
    <row r="23" spans="1:33" ht="12" customHeight="1">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4"/>
      <c r="AG23" s="2"/>
    </row>
    <row r="24" spans="1:33" ht="12" customHeight="1">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4"/>
      <c r="AG24" s="2"/>
    </row>
    <row r="25" spans="1:33" ht="12" customHeight="1">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4"/>
      <c r="AG25" s="2"/>
    </row>
    <row r="26" spans="1:33" ht="12" customHeight="1">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4"/>
      <c r="AG26" s="2"/>
    </row>
    <row r="27" spans="1:33" ht="12" customHeight="1">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4"/>
      <c r="AG27" s="2"/>
    </row>
    <row r="28" spans="1:33" ht="12" customHeight="1">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4"/>
      <c r="AG28" s="2"/>
    </row>
    <row r="29" spans="1:33" ht="6" customHeight="1">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4"/>
      <c r="AG29" s="2"/>
    </row>
    <row r="30" spans="1:33" ht="6" customHeight="1">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4"/>
      <c r="AG30" s="2"/>
    </row>
    <row r="31" spans="1:33" ht="9" customHeight="1">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4"/>
      <c r="AG31" s="2"/>
    </row>
    <row r="32" spans="1:33" ht="12.75" customHeight="1">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4"/>
      <c r="AG32" s="2"/>
    </row>
    <row r="33" spans="1:33" ht="12.75" customHeight="1">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4"/>
      <c r="AG33" s="2"/>
    </row>
    <row r="34" spans="1:33" ht="15.75" customHeight="1">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4"/>
      <c r="AG34" s="2"/>
    </row>
    <row r="35" spans="1:33" ht="20.25" customHeight="1">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4"/>
      <c r="AG35" s="2"/>
    </row>
    <row r="36" spans="1:33" ht="15.75" customHeight="1">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4"/>
      <c r="AG36" s="2"/>
    </row>
    <row r="37" spans="1:33" ht="12.75" customHeight="1">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4"/>
      <c r="AG37" s="2"/>
    </row>
    <row r="38" spans="1:33" ht="12" customHeight="1">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4"/>
      <c r="AG38" s="2"/>
    </row>
    <row r="39" spans="1:33" ht="12.75" customHeight="1">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4"/>
      <c r="AG39" s="2"/>
    </row>
    <row r="40" spans="1:33" ht="12.75" customHeight="1">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4"/>
      <c r="AG40" s="2"/>
    </row>
    <row r="41" spans="1:33" ht="10.5" customHeight="1">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4"/>
      <c r="AG41" s="2"/>
    </row>
    <row r="42" spans="1:33" ht="19.5" customHeight="1">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4"/>
      <c r="AG42" s="2"/>
    </row>
    <row r="43" spans="1:33" ht="9" customHeight="1">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4"/>
      <c r="AG43" s="2"/>
    </row>
    <row r="44" spans="1:33" ht="3.75" customHeight="1">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4"/>
      <c r="AG44" s="2"/>
    </row>
    <row r="45" spans="1:33" ht="11.25" customHeight="1">
      <c r="A45" s="4"/>
      <c r="B45" s="4"/>
      <c r="C45" s="8"/>
      <c r="D45" s="8"/>
      <c r="E45" s="10"/>
      <c r="F45" s="1780"/>
      <c r="G45" s="1780"/>
      <c r="H45" s="1780"/>
      <c r="I45" s="1780"/>
      <c r="J45" s="1780"/>
      <c r="K45" s="1780"/>
      <c r="L45" s="1780"/>
      <c r="M45" s="1780"/>
      <c r="N45" s="1780"/>
      <c r="O45" s="1780"/>
      <c r="P45" s="1780"/>
      <c r="Q45" s="1780"/>
      <c r="R45" s="1780"/>
      <c r="S45" s="1780"/>
      <c r="T45" s="1780"/>
      <c r="U45" s="1780"/>
      <c r="V45" s="1780"/>
      <c r="W45" s="10"/>
      <c r="X45" s="1780"/>
      <c r="Y45" s="1780"/>
      <c r="Z45" s="1780"/>
      <c r="AA45" s="1780"/>
      <c r="AB45" s="1780"/>
      <c r="AC45" s="1780"/>
      <c r="AD45" s="1780"/>
      <c r="AE45" s="10"/>
      <c r="AF45" s="198"/>
      <c r="AG45" s="2"/>
    </row>
    <row r="46" spans="1:33" ht="12.75" customHeight="1">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4"/>
      <c r="AG46" s="2"/>
    </row>
    <row r="47" spans="1:33" ht="6" customHeight="1">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4"/>
      <c r="AG47" s="2"/>
    </row>
    <row r="48" spans="1:33" s="50" customFormat="1" ht="12" customHeight="1">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51"/>
      <c r="AG48" s="47"/>
    </row>
    <row r="49" spans="1:33" ht="10.5" customHeight="1">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4"/>
      <c r="AG49" s="2"/>
    </row>
    <row r="50" spans="1:33" ht="12" customHeight="1">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4"/>
      <c r="AG50" s="2"/>
    </row>
    <row r="51" spans="1:33" ht="12" customHeight="1">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4"/>
      <c r="AG51" s="2"/>
    </row>
    <row r="52" spans="1:33" ht="12" customHeight="1">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4"/>
      <c r="AG52" s="2"/>
    </row>
    <row r="53" spans="1:33" ht="12" customHeight="1">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4"/>
      <c r="AG53" s="2"/>
    </row>
    <row r="54" spans="1:33" ht="12" customHeight="1">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4"/>
      <c r="AG54" s="2"/>
    </row>
    <row r="55" spans="1:33" ht="12" customHeight="1">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4"/>
      <c r="AG55" s="2"/>
    </row>
    <row r="56" spans="1:33" ht="12" customHeight="1">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4"/>
      <c r="AG56" s="2"/>
    </row>
    <row r="57" spans="1:33" ht="12" customHeight="1">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4"/>
      <c r="AG57" s="2"/>
    </row>
    <row r="58" spans="1:33" ht="12" customHeight="1">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4"/>
      <c r="AG58" s="2"/>
    </row>
    <row r="59" spans="1:33" ht="12" customHeight="1">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4"/>
      <c r="AG59" s="2"/>
    </row>
    <row r="60" spans="1:33" ht="12" customHeight="1">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4"/>
      <c r="AG60" s="2"/>
    </row>
    <row r="61" spans="1:33" ht="12" customHeight="1">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4"/>
      <c r="AG61" s="2"/>
    </row>
    <row r="62" spans="1:33" ht="12" customHeight="1">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4"/>
      <c r="AG62" s="2"/>
    </row>
    <row r="63" spans="1:33" ht="12" customHeight="1">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4"/>
      <c r="AG63" s="2"/>
    </row>
    <row r="64" spans="1:33" ht="12" customHeight="1">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4"/>
      <c r="AG64" s="2"/>
    </row>
    <row r="65" spans="1:33" ht="12" customHeight="1">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4"/>
      <c r="AG65" s="2"/>
    </row>
    <row r="66" spans="1:33" ht="12" customHeight="1">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4"/>
      <c r="AG66" s="2"/>
    </row>
    <row r="67" spans="1:33" ht="12" customHeight="1">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4"/>
      <c r="AG67" s="2"/>
    </row>
    <row r="68" spans="1:33" ht="12" customHeight="1">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4"/>
      <c r="AG68" s="4"/>
    </row>
    <row r="69" spans="1:33" s="67" customFormat="1" ht="9" customHeight="1">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3"/>
      <c r="AG69" s="66"/>
    </row>
    <row r="70" spans="1:33" ht="11.25" customHeight="1">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4"/>
      <c r="AG70" s="4"/>
    </row>
    <row r="71" spans="1:33" ht="13.5" customHeight="1">
      <c r="A71" s="4"/>
      <c r="G71" s="1785"/>
      <c r="H71" s="1786"/>
      <c r="I71" s="4"/>
      <c r="J71" s="4"/>
      <c r="K71" s="4"/>
      <c r="L71" s="4"/>
      <c r="M71" s="4"/>
      <c r="N71" s="4"/>
      <c r="O71" s="4"/>
      <c r="P71" s="4"/>
      <c r="Q71" s="4"/>
      <c r="R71" s="4"/>
      <c r="S71" s="4"/>
      <c r="T71" s="4"/>
      <c r="U71" s="4"/>
      <c r="V71" s="75"/>
      <c r="W71" s="4"/>
      <c r="X71" s="4"/>
      <c r="Y71" s="4"/>
      <c r="Z71" s="1782">
        <v>43862</v>
      </c>
      <c r="AA71" s="1782"/>
      <c r="AB71" s="1782"/>
      <c r="AC71" s="1782"/>
      <c r="AD71" s="1782"/>
      <c r="AE71" s="1783"/>
      <c r="AF71" s="316">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c r="A1" s="2"/>
      <c r="B1" s="196"/>
      <c r="C1" s="196"/>
      <c r="D1" s="196"/>
      <c r="E1" s="196"/>
      <c r="F1" s="196"/>
      <c r="G1" s="197"/>
      <c r="H1" s="197"/>
      <c r="I1" s="197"/>
      <c r="J1" s="197"/>
      <c r="K1" s="197"/>
      <c r="L1" s="197"/>
      <c r="M1" s="197"/>
      <c r="N1" s="197"/>
      <c r="O1" s="197"/>
      <c r="P1" s="197"/>
      <c r="Q1" s="197"/>
      <c r="R1" s="197"/>
      <c r="S1" s="197"/>
      <c r="T1" s="197"/>
      <c r="U1" s="197"/>
      <c r="V1" s="197"/>
      <c r="W1" s="197"/>
      <c r="X1" s="1602" t="s">
        <v>301</v>
      </c>
      <c r="Y1" s="1602"/>
      <c r="Z1" s="1602"/>
      <c r="AA1" s="1602"/>
      <c r="AB1" s="1602"/>
      <c r="AC1" s="1602"/>
      <c r="AD1" s="1602"/>
      <c r="AE1" s="1602"/>
      <c r="AF1" s="1602"/>
      <c r="AG1" s="2"/>
    </row>
    <row r="2" spans="1:33" ht="6" customHeight="1">
      <c r="A2" s="2"/>
      <c r="B2" s="1603"/>
      <c r="C2" s="1604"/>
      <c r="D2" s="1604"/>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
      <c r="AG2" s="4"/>
    </row>
    <row r="3" spans="1:33" ht="12" customHeight="1">
      <c r="A3" s="2"/>
      <c r="B3" s="20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c r="A4" s="6"/>
      <c r="B4" s="20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c r="A5" s="2"/>
      <c r="B5" s="205"/>
      <c r="C5" s="1002"/>
      <c r="D5" s="1002"/>
      <c r="E5" s="8"/>
      <c r="F5" s="1781"/>
      <c r="G5" s="1781"/>
      <c r="H5" s="1781"/>
      <c r="I5" s="1781"/>
      <c r="J5" s="1781"/>
      <c r="K5" s="1781"/>
      <c r="L5" s="1781"/>
      <c r="M5" s="8"/>
      <c r="N5" s="8"/>
      <c r="O5" s="8"/>
      <c r="P5" s="8"/>
      <c r="Q5" s="8"/>
      <c r="R5" s="3"/>
      <c r="S5" s="3"/>
      <c r="T5" s="3"/>
      <c r="U5" s="61"/>
      <c r="V5" s="3"/>
      <c r="W5" s="3"/>
      <c r="X5" s="3"/>
      <c r="Y5" s="3"/>
      <c r="Z5" s="3"/>
      <c r="AA5" s="3"/>
      <c r="AB5" s="3"/>
      <c r="AC5" s="3"/>
      <c r="AD5" s="3"/>
      <c r="AE5" s="3"/>
      <c r="AF5" s="4"/>
      <c r="AG5" s="4"/>
    </row>
    <row r="6" spans="1:33" ht="9.75" customHeight="1">
      <c r="A6" s="2"/>
      <c r="B6" s="205"/>
      <c r="C6" s="1002"/>
      <c r="D6" s="1002"/>
      <c r="E6" s="10"/>
      <c r="F6" s="1780"/>
      <c r="G6" s="1780"/>
      <c r="H6" s="1780"/>
      <c r="I6" s="1780"/>
      <c r="J6" s="1780"/>
      <c r="K6" s="1780"/>
      <c r="L6" s="1780"/>
      <c r="M6" s="1780"/>
      <c r="N6" s="1780"/>
      <c r="O6" s="1780"/>
      <c r="P6" s="1780"/>
      <c r="Q6" s="1780"/>
      <c r="R6" s="1780"/>
      <c r="S6" s="1780"/>
      <c r="T6" s="1780"/>
      <c r="U6" s="1780"/>
      <c r="V6" s="1780"/>
      <c r="W6" s="10"/>
      <c r="X6" s="1780"/>
      <c r="Y6" s="1780"/>
      <c r="Z6" s="1780"/>
      <c r="AA6" s="1780"/>
      <c r="AB6" s="1780"/>
      <c r="AC6" s="1780"/>
      <c r="AD6" s="1780"/>
      <c r="AE6" s="10"/>
      <c r="AF6" s="4"/>
      <c r="AG6" s="4"/>
    </row>
    <row r="7" spans="1:33" ht="12.75" customHeight="1">
      <c r="A7" s="2"/>
      <c r="B7" s="205"/>
      <c r="C7" s="1002"/>
      <c r="D7" s="1002"/>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00"/>
      <c r="AG7" s="4"/>
    </row>
    <row r="8" spans="1:33" s="50" customFormat="1" ht="13.5" hidden="1" customHeight="1">
      <c r="A8" s="47"/>
      <c r="B8" s="305"/>
      <c r="C8" s="1787"/>
      <c r="D8" s="1787"/>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c r="A9" s="47"/>
      <c r="B9" s="305"/>
      <c r="C9" s="1003"/>
      <c r="D9" s="1003"/>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c r="A10" s="58"/>
      <c r="B10" s="302"/>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c r="A11" s="2"/>
      <c r="B11" s="20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00"/>
      <c r="AG11" s="4"/>
    </row>
    <row r="12" spans="1:33" ht="12" customHeight="1">
      <c r="A12" s="2"/>
      <c r="B12" s="20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00"/>
      <c r="AG12" s="4"/>
    </row>
    <row r="13" spans="1:33" ht="12" customHeight="1">
      <c r="A13" s="2"/>
      <c r="B13" s="20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00"/>
      <c r="AG13" s="4"/>
    </row>
    <row r="14" spans="1:33" ht="12" customHeight="1">
      <c r="A14" s="2"/>
      <c r="B14" s="20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00"/>
      <c r="AG14" s="4"/>
    </row>
    <row r="15" spans="1:33" ht="12" customHeight="1">
      <c r="A15" s="2"/>
      <c r="B15" s="20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00"/>
      <c r="AG15" s="4"/>
    </row>
    <row r="16" spans="1:33" ht="12" customHeight="1">
      <c r="A16" s="2"/>
      <c r="B16" s="20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00"/>
      <c r="AG16" s="4"/>
    </row>
    <row r="17" spans="1:33" ht="12" customHeight="1">
      <c r="A17" s="2"/>
      <c r="B17" s="20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00"/>
      <c r="AG17" s="4"/>
    </row>
    <row r="18" spans="1:33" ht="12" customHeight="1">
      <c r="A18" s="2"/>
      <c r="B18" s="20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00"/>
      <c r="AG18" s="4"/>
    </row>
    <row r="19" spans="1:33" ht="12" customHeight="1">
      <c r="A19" s="2"/>
      <c r="B19" s="20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00"/>
      <c r="AG19" s="4"/>
    </row>
    <row r="20" spans="1:33" ht="12" customHeight="1">
      <c r="A20" s="2"/>
      <c r="B20" s="20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00"/>
      <c r="AG20" s="4"/>
    </row>
    <row r="21" spans="1:33" ht="12" customHeight="1">
      <c r="A21" s="2"/>
      <c r="B21" s="20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00"/>
      <c r="AG21" s="4"/>
    </row>
    <row r="22" spans="1:33" ht="12" customHeight="1">
      <c r="A22" s="2"/>
      <c r="B22" s="20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00"/>
      <c r="AG22" s="4"/>
    </row>
    <row r="23" spans="1:33" ht="12" customHeight="1">
      <c r="A23" s="2"/>
      <c r="B23" s="20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00"/>
      <c r="AG23" s="4"/>
    </row>
    <row r="24" spans="1:33" ht="12" customHeight="1">
      <c r="A24" s="2"/>
      <c r="B24" s="20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00"/>
      <c r="AG24" s="4"/>
    </row>
    <row r="25" spans="1:33" ht="12" customHeight="1">
      <c r="A25" s="2"/>
      <c r="B25" s="20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00"/>
      <c r="AG25" s="4"/>
    </row>
    <row r="26" spans="1:33" ht="12" customHeight="1">
      <c r="A26" s="2"/>
      <c r="B26" s="20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00"/>
      <c r="AG26" s="4"/>
    </row>
    <row r="27" spans="1:33" ht="12" customHeight="1">
      <c r="A27" s="2"/>
      <c r="B27" s="20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00"/>
      <c r="AG27" s="4"/>
    </row>
    <row r="28" spans="1:33" ht="12" customHeight="1">
      <c r="A28" s="2"/>
      <c r="B28" s="20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00"/>
      <c r="AG28" s="4"/>
    </row>
    <row r="29" spans="1:33" ht="12" customHeight="1">
      <c r="A29" s="2"/>
      <c r="B29" s="20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00"/>
      <c r="AG29" s="4"/>
    </row>
    <row r="30" spans="1:33" ht="12" customHeight="1">
      <c r="A30" s="2"/>
      <c r="B30" s="20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00"/>
      <c r="AG30" s="4"/>
    </row>
    <row r="31" spans="1:33" ht="6" customHeight="1">
      <c r="A31" s="2"/>
      <c r="B31" s="20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00"/>
      <c r="AG31" s="4"/>
    </row>
    <row r="32" spans="1:33" ht="6" customHeight="1">
      <c r="A32" s="2"/>
      <c r="B32" s="20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00"/>
      <c r="AG32" s="4"/>
    </row>
    <row r="33" spans="1:33" ht="9" customHeight="1">
      <c r="A33" s="2"/>
      <c r="B33" s="20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00"/>
      <c r="AG33" s="4"/>
    </row>
    <row r="34" spans="1:33" ht="12.75" customHeight="1">
      <c r="A34" s="2"/>
      <c r="B34" s="20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00"/>
      <c r="AG34" s="4"/>
    </row>
    <row r="35" spans="1:33" ht="12.75" customHeight="1">
      <c r="A35" s="2"/>
      <c r="B35" s="20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00"/>
      <c r="AG35" s="4"/>
    </row>
    <row r="36" spans="1:33" ht="15.75" customHeight="1">
      <c r="A36" s="2"/>
      <c r="B36" s="20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00"/>
      <c r="AG36" s="4"/>
    </row>
    <row r="37" spans="1:33" ht="20.25" customHeight="1">
      <c r="A37" s="2"/>
      <c r="B37" s="20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00"/>
      <c r="AG37" s="4"/>
    </row>
    <row r="38" spans="1:33" ht="15.75" customHeight="1">
      <c r="A38" s="2"/>
      <c r="B38" s="20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00"/>
      <c r="AG38" s="4"/>
    </row>
    <row r="39" spans="1:33" ht="12.75" customHeight="1">
      <c r="A39" s="2"/>
      <c r="B39" s="20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00"/>
      <c r="AG39" s="4"/>
    </row>
    <row r="40" spans="1:33" ht="12" customHeight="1">
      <c r="A40" s="2"/>
      <c r="B40" s="20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00"/>
      <c r="AG40" s="4"/>
    </row>
    <row r="41" spans="1:33" ht="12.75" customHeight="1">
      <c r="A41" s="2"/>
      <c r="B41" s="20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00"/>
      <c r="AG41" s="4"/>
    </row>
    <row r="42" spans="1:33" ht="12.75" customHeight="1">
      <c r="A42" s="2"/>
      <c r="B42" s="20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00"/>
      <c r="AG42" s="4"/>
    </row>
    <row r="43" spans="1:33" ht="9" customHeight="1">
      <c r="A43" s="2"/>
      <c r="B43" s="20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00"/>
      <c r="AG43" s="4"/>
    </row>
    <row r="44" spans="1:33" ht="19.5" customHeight="1">
      <c r="A44" s="2"/>
      <c r="B44" s="20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00"/>
      <c r="AG44" s="4"/>
    </row>
    <row r="45" spans="1:33" ht="13.5" customHeight="1">
      <c r="A45" s="2"/>
      <c r="B45" s="20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00"/>
      <c r="AG45" s="4"/>
    </row>
    <row r="46" spans="1:33" ht="3.75" customHeight="1">
      <c r="A46" s="2"/>
      <c r="B46" s="205"/>
      <c r="C46" s="1002"/>
      <c r="D46" s="1002"/>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00"/>
      <c r="AG46" s="4"/>
    </row>
    <row r="47" spans="1:33" ht="11.25" customHeight="1">
      <c r="A47" s="2"/>
      <c r="B47" s="205"/>
      <c r="C47" s="1002"/>
      <c r="D47" s="1002"/>
      <c r="E47" s="10"/>
      <c r="F47" s="1780"/>
      <c r="G47" s="1780"/>
      <c r="H47" s="1780"/>
      <c r="I47" s="1780"/>
      <c r="J47" s="1780"/>
      <c r="K47" s="1780"/>
      <c r="L47" s="1780"/>
      <c r="M47" s="1780"/>
      <c r="N47" s="1780"/>
      <c r="O47" s="1780"/>
      <c r="P47" s="1780"/>
      <c r="Q47" s="1780"/>
      <c r="R47" s="1780"/>
      <c r="S47" s="1780"/>
      <c r="T47" s="1780"/>
      <c r="U47" s="1780"/>
      <c r="V47" s="1780"/>
      <c r="W47" s="10"/>
      <c r="X47" s="1780"/>
      <c r="Y47" s="1780"/>
      <c r="Z47" s="1780"/>
      <c r="AA47" s="1780"/>
      <c r="AB47" s="1780"/>
      <c r="AC47" s="1780"/>
      <c r="AD47" s="1780"/>
      <c r="AE47" s="10"/>
      <c r="AF47" s="4"/>
      <c r="AG47" s="4"/>
    </row>
    <row r="48" spans="1:33" ht="12.75" customHeight="1">
      <c r="A48" s="2"/>
      <c r="B48" s="205"/>
      <c r="C48" s="1002"/>
      <c r="D48" s="1002"/>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00"/>
      <c r="AG48" s="4"/>
    </row>
    <row r="49" spans="1:33" ht="6" customHeight="1">
      <c r="A49" s="2"/>
      <c r="B49" s="205"/>
      <c r="C49" s="1002"/>
      <c r="D49" s="1002"/>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00"/>
      <c r="AG49" s="4"/>
    </row>
    <row r="50" spans="1:33" s="50" customFormat="1" ht="12" customHeight="1">
      <c r="A50" s="47"/>
      <c r="B50" s="305"/>
      <c r="C50" s="1003"/>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c r="A51" s="2"/>
      <c r="B51" s="20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00"/>
      <c r="AG51" s="4"/>
    </row>
    <row r="52" spans="1:33" ht="12" customHeight="1">
      <c r="A52" s="2"/>
      <c r="B52" s="20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00"/>
      <c r="AG52" s="4"/>
    </row>
    <row r="53" spans="1:33" ht="12" customHeight="1">
      <c r="A53" s="2"/>
      <c r="B53" s="20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00"/>
      <c r="AG53" s="4"/>
    </row>
    <row r="54" spans="1:33" ht="12" customHeight="1">
      <c r="A54" s="2"/>
      <c r="B54" s="20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00"/>
      <c r="AG54" s="4"/>
    </row>
    <row r="55" spans="1:33" ht="12" customHeight="1">
      <c r="A55" s="2"/>
      <c r="B55" s="20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00"/>
      <c r="AG55" s="4"/>
    </row>
    <row r="56" spans="1:33" ht="12" customHeight="1">
      <c r="A56" s="2"/>
      <c r="B56" s="20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00"/>
      <c r="AG56" s="4"/>
    </row>
    <row r="57" spans="1:33" ht="12" customHeight="1">
      <c r="A57" s="2"/>
      <c r="B57" s="20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00"/>
      <c r="AG57" s="4"/>
    </row>
    <row r="58" spans="1:33" ht="12" customHeight="1">
      <c r="A58" s="2"/>
      <c r="B58" s="20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00"/>
      <c r="AG58" s="4"/>
    </row>
    <row r="59" spans="1:33" ht="12" customHeight="1">
      <c r="A59" s="2"/>
      <c r="B59" s="20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00"/>
      <c r="AG59" s="4"/>
    </row>
    <row r="60" spans="1:33" ht="12" customHeight="1">
      <c r="A60" s="2"/>
      <c r="B60" s="20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00"/>
      <c r="AG60" s="4"/>
    </row>
    <row r="61" spans="1:33" ht="12" customHeight="1">
      <c r="A61" s="2"/>
      <c r="B61" s="20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00"/>
      <c r="AG61" s="4"/>
    </row>
    <row r="62" spans="1:33" ht="12" customHeight="1">
      <c r="A62" s="2"/>
      <c r="B62" s="20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00"/>
      <c r="AG62" s="4"/>
    </row>
    <row r="63" spans="1:33" ht="12" customHeight="1">
      <c r="A63" s="2"/>
      <c r="B63" s="20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00"/>
      <c r="AG63" s="4"/>
    </row>
    <row r="64" spans="1:33" ht="12" customHeight="1">
      <c r="A64" s="2"/>
      <c r="B64" s="20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00"/>
      <c r="AG64" s="4"/>
    </row>
    <row r="65" spans="1:33" ht="12" customHeight="1">
      <c r="A65" s="2"/>
      <c r="B65" s="20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00"/>
      <c r="AG65" s="4"/>
    </row>
    <row r="66" spans="1:33" ht="12" customHeight="1">
      <c r="A66" s="2"/>
      <c r="B66" s="20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00"/>
      <c r="AG66" s="4"/>
    </row>
    <row r="67" spans="1:33" ht="12" customHeight="1">
      <c r="A67" s="2"/>
      <c r="B67" s="20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00"/>
      <c r="AG67" s="4"/>
    </row>
    <row r="68" spans="1:33" ht="12" customHeight="1">
      <c r="A68" s="2"/>
      <c r="B68" s="20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00"/>
      <c r="AG68" s="4"/>
    </row>
    <row r="69" spans="1:33" ht="12" customHeight="1">
      <c r="A69" s="2"/>
      <c r="B69" s="20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00"/>
      <c r="AG69" s="4"/>
    </row>
    <row r="70" spans="1:33" ht="12" customHeight="1">
      <c r="A70" s="2"/>
      <c r="B70" s="20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00"/>
      <c r="AG70" s="4"/>
    </row>
    <row r="71" spans="1:33" s="67" customFormat="1" ht="9.75" customHeight="1">
      <c r="A71" s="65"/>
      <c r="B71" s="314"/>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c r="A72" s="2"/>
      <c r="B72" s="316">
        <v>24</v>
      </c>
      <c r="C72" s="1507">
        <v>43862</v>
      </c>
      <c r="D72" s="1507"/>
      <c r="E72" s="1507"/>
      <c r="F72" s="1507"/>
      <c r="G72" s="1507"/>
      <c r="H72" s="1507"/>
      <c r="I72" s="1507"/>
      <c r="J72" s="76"/>
      <c r="K72" s="76"/>
      <c r="L72" s="76"/>
      <c r="M72" s="76"/>
      <c r="N72" s="76"/>
      <c r="O72" s="76"/>
      <c r="P72" s="76"/>
      <c r="Q72" s="76"/>
      <c r="R72" s="76"/>
      <c r="S72" s="76"/>
      <c r="T72" s="76"/>
      <c r="U72" s="76"/>
      <c r="V72" s="75"/>
      <c r="W72" s="76"/>
      <c r="X72" s="76"/>
      <c r="Y72" s="76"/>
      <c r="Z72" s="76"/>
      <c r="AA72" s="76"/>
      <c r="AB72" s="76"/>
      <c r="AC72" s="76"/>
      <c r="AD72" s="76"/>
      <c r="AE72" s="76"/>
      <c r="AF72" s="1000"/>
      <c r="AG72" s="4"/>
    </row>
    <row r="73" spans="1:33" ht="13.5" customHeight="1">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I67" sqref="I67"/>
    </sheetView>
  </sheetViews>
  <sheetFormatPr defaultRowHeight="12.75"/>
  <cols>
    <col min="1" max="1" width="3.28515625" customWidth="1"/>
    <col min="2" max="3" width="2.5703125" customWidth="1"/>
    <col min="4" max="4" width="95.7109375" customWidth="1"/>
    <col min="5" max="5" width="3.28515625" customWidth="1"/>
  </cols>
  <sheetData>
    <row r="1" spans="1:5" ht="13.5" customHeight="1">
      <c r="A1" s="299"/>
      <c r="B1" s="299"/>
      <c r="C1" s="299"/>
      <c r="D1" s="299"/>
      <c r="E1" s="299"/>
    </row>
    <row r="2" spans="1:5" ht="13.5" customHeight="1">
      <c r="A2" s="299"/>
      <c r="B2" s="299"/>
      <c r="C2" s="299"/>
      <c r="D2" s="299"/>
      <c r="E2" s="299"/>
    </row>
    <row r="3" spans="1:5" ht="13.5" customHeight="1">
      <c r="A3" s="299"/>
      <c r="B3" s="299"/>
      <c r="C3" s="299"/>
      <c r="D3" s="299"/>
      <c r="E3" s="299"/>
    </row>
    <row r="4" spans="1:5" s="7" customFormat="1" ht="13.5" customHeight="1">
      <c r="A4" s="299"/>
      <c r="B4" s="299"/>
      <c r="C4" s="299"/>
      <c r="D4" s="299"/>
      <c r="E4" s="299"/>
    </row>
    <row r="5" spans="1:5" ht="13.5" customHeight="1">
      <c r="A5" s="299"/>
      <c r="B5" s="299"/>
      <c r="C5" s="299"/>
      <c r="D5" s="299"/>
      <c r="E5" s="299"/>
    </row>
    <row r="6" spans="1:5" ht="13.5" customHeight="1">
      <c r="A6" s="299"/>
      <c r="B6" s="299"/>
      <c r="C6" s="299"/>
      <c r="D6" s="299"/>
      <c r="E6" s="299"/>
    </row>
    <row r="7" spans="1:5" ht="13.5" customHeight="1">
      <c r="A7" s="299"/>
      <c r="B7" s="299"/>
      <c r="C7" s="299"/>
      <c r="D7" s="299"/>
      <c r="E7" s="299"/>
    </row>
    <row r="8" spans="1:5" ht="13.5" customHeight="1">
      <c r="A8" s="299"/>
      <c r="B8" s="299"/>
      <c r="C8" s="299"/>
      <c r="D8" s="299"/>
      <c r="E8" s="299"/>
    </row>
    <row r="9" spans="1:5" ht="13.5" customHeight="1">
      <c r="A9" s="299"/>
      <c r="B9" s="299"/>
      <c r="C9" s="299"/>
      <c r="D9" s="299"/>
      <c r="E9" s="299"/>
    </row>
    <row r="10" spans="1:5" ht="13.5" customHeight="1">
      <c r="A10" s="299"/>
      <c r="B10" s="299"/>
      <c r="C10" s="299"/>
      <c r="D10" s="299"/>
      <c r="E10" s="299"/>
    </row>
    <row r="11" spans="1:5" ht="13.5" customHeight="1">
      <c r="A11" s="299"/>
      <c r="B11" s="299"/>
      <c r="C11" s="299"/>
      <c r="D11" s="299"/>
      <c r="E11" s="299"/>
    </row>
    <row r="12" spans="1:5" ht="13.5" customHeight="1">
      <c r="A12" s="299"/>
      <c r="B12" s="299"/>
      <c r="C12" s="299"/>
      <c r="D12" s="299"/>
      <c r="E12" s="299"/>
    </row>
    <row r="13" spans="1:5" ht="13.5" customHeight="1">
      <c r="A13" s="299"/>
      <c r="B13" s="299"/>
      <c r="C13" s="299"/>
      <c r="D13" s="299"/>
      <c r="E13" s="299"/>
    </row>
    <row r="14" spans="1:5" ht="13.5" customHeight="1">
      <c r="A14" s="299"/>
      <c r="B14" s="299"/>
      <c r="C14" s="299"/>
      <c r="D14" s="299"/>
      <c r="E14" s="299"/>
    </row>
    <row r="15" spans="1:5" ht="13.5" customHeight="1">
      <c r="A15" s="299"/>
      <c r="B15" s="299"/>
      <c r="C15" s="299"/>
      <c r="D15" s="299"/>
      <c r="E15" s="299"/>
    </row>
    <row r="16" spans="1:5" ht="13.5" customHeight="1">
      <c r="A16" s="299"/>
      <c r="B16" s="299"/>
      <c r="C16" s="299"/>
      <c r="D16" s="299"/>
      <c r="E16" s="299"/>
    </row>
    <row r="17" spans="1:5" ht="13.5" customHeight="1">
      <c r="A17" s="299"/>
      <c r="B17" s="299"/>
      <c r="C17" s="299"/>
      <c r="D17" s="299"/>
      <c r="E17" s="299"/>
    </row>
    <row r="18" spans="1:5" ht="13.5" customHeight="1">
      <c r="A18" s="299"/>
      <c r="B18" s="299"/>
      <c r="C18" s="299"/>
      <c r="D18" s="299"/>
      <c r="E18" s="299"/>
    </row>
    <row r="19" spans="1:5" ht="13.5" customHeight="1">
      <c r="A19" s="299"/>
      <c r="B19" s="299"/>
      <c r="C19" s="299"/>
      <c r="D19" s="299"/>
      <c r="E19" s="299"/>
    </row>
    <row r="20" spans="1:5" ht="13.5" customHeight="1">
      <c r="A20" s="299"/>
      <c r="B20" s="299"/>
      <c r="C20" s="299"/>
      <c r="D20" s="299"/>
      <c r="E20" s="299"/>
    </row>
    <row r="21" spans="1:5" ht="13.5" customHeight="1">
      <c r="A21" s="299"/>
      <c r="B21" s="299"/>
      <c r="C21" s="299"/>
      <c r="D21" s="299"/>
      <c r="E21" s="299"/>
    </row>
    <row r="22" spans="1:5" ht="13.5" customHeight="1">
      <c r="A22" s="299"/>
      <c r="B22" s="299"/>
      <c r="C22" s="299"/>
      <c r="D22" s="299"/>
      <c r="E22" s="299"/>
    </row>
    <row r="23" spans="1:5" ht="13.5" customHeight="1">
      <c r="A23" s="299"/>
      <c r="B23" s="299"/>
      <c r="C23" s="299"/>
      <c r="D23" s="299"/>
      <c r="E23" s="299"/>
    </row>
    <row r="24" spans="1:5" ht="13.5" customHeight="1">
      <c r="A24" s="299"/>
      <c r="B24" s="299"/>
      <c r="C24" s="299"/>
      <c r="D24" s="299"/>
      <c r="E24" s="299"/>
    </row>
    <row r="25" spans="1:5" ht="13.5" customHeight="1">
      <c r="A25" s="299"/>
      <c r="B25" s="299"/>
      <c r="C25" s="299"/>
      <c r="D25" s="299"/>
      <c r="E25" s="299"/>
    </row>
    <row r="26" spans="1:5" ht="13.5" customHeight="1">
      <c r="A26" s="299"/>
      <c r="B26" s="299"/>
      <c r="C26" s="299"/>
      <c r="D26" s="299"/>
      <c r="E26" s="299"/>
    </row>
    <row r="27" spans="1:5" ht="13.5" customHeight="1">
      <c r="A27" s="299"/>
      <c r="B27" s="299"/>
      <c r="C27" s="299"/>
      <c r="D27" s="299"/>
      <c r="E27" s="299"/>
    </row>
    <row r="28" spans="1:5" ht="13.5" customHeight="1">
      <c r="A28" s="299"/>
      <c r="B28" s="299"/>
      <c r="C28" s="299"/>
      <c r="D28" s="299"/>
      <c r="E28" s="299"/>
    </row>
    <row r="29" spans="1:5" ht="13.5" customHeight="1">
      <c r="A29" s="299"/>
      <c r="B29" s="299"/>
      <c r="C29" s="299"/>
      <c r="D29" s="299"/>
      <c r="E29" s="299"/>
    </row>
    <row r="30" spans="1:5" ht="13.5" customHeight="1">
      <c r="A30" s="299"/>
      <c r="B30" s="299"/>
      <c r="C30" s="299"/>
      <c r="D30" s="299"/>
      <c r="E30" s="299"/>
    </row>
    <row r="31" spans="1:5" ht="13.5" customHeight="1">
      <c r="A31" s="299"/>
      <c r="B31" s="299"/>
      <c r="C31" s="299"/>
      <c r="D31" s="299"/>
      <c r="E31" s="299"/>
    </row>
    <row r="32" spans="1:5" ht="13.5" customHeight="1">
      <c r="A32" s="299"/>
      <c r="B32" s="299"/>
      <c r="C32" s="299"/>
      <c r="D32" s="299"/>
      <c r="E32" s="299"/>
    </row>
    <row r="33" spans="1:5" ht="13.5" customHeight="1">
      <c r="A33" s="299"/>
      <c r="B33" s="299"/>
      <c r="C33" s="299"/>
      <c r="D33" s="299"/>
      <c r="E33" s="299"/>
    </row>
    <row r="34" spans="1:5" ht="13.5" customHeight="1">
      <c r="A34" s="299"/>
      <c r="B34" s="299"/>
      <c r="C34" s="299"/>
      <c r="D34" s="299"/>
      <c r="E34" s="299"/>
    </row>
    <row r="35" spans="1:5" ht="13.5" customHeight="1">
      <c r="A35" s="299"/>
      <c r="B35" s="299"/>
      <c r="C35" s="299"/>
      <c r="D35" s="299"/>
      <c r="E35" s="299"/>
    </row>
    <row r="36" spans="1:5" ht="13.5" customHeight="1">
      <c r="A36" s="299"/>
      <c r="B36" s="299"/>
      <c r="C36" s="299"/>
      <c r="D36" s="299"/>
      <c r="E36" s="299"/>
    </row>
    <row r="37" spans="1:5" ht="13.5" customHeight="1">
      <c r="A37" s="299"/>
      <c r="B37" s="299"/>
      <c r="C37" s="299"/>
      <c r="D37" s="299"/>
      <c r="E37" s="299"/>
    </row>
    <row r="38" spans="1:5" ht="13.5" customHeight="1">
      <c r="A38" s="299"/>
      <c r="B38" s="299"/>
      <c r="C38" s="299"/>
      <c r="D38" s="299"/>
      <c r="E38" s="299"/>
    </row>
    <row r="39" spans="1:5" ht="57" customHeight="1">
      <c r="A39" s="299"/>
      <c r="B39" s="299"/>
      <c r="C39" s="299"/>
      <c r="D39" s="299"/>
      <c r="E39" s="299"/>
    </row>
    <row r="40" spans="1:5" ht="13.5" customHeight="1">
      <c r="A40" s="299"/>
      <c r="B40" s="299"/>
      <c r="C40" s="299"/>
      <c r="D40" s="299"/>
      <c r="E40" s="299"/>
    </row>
    <row r="41" spans="1:5" ht="18.75" customHeight="1">
      <c r="A41" s="299"/>
      <c r="B41" s="299" t="s">
        <v>300</v>
      </c>
      <c r="C41" s="299"/>
      <c r="D41" s="299"/>
      <c r="E41" s="299"/>
    </row>
    <row r="42" spans="1:5" ht="9" customHeight="1">
      <c r="A42" s="298"/>
      <c r="B42" s="326"/>
      <c r="C42" s="327"/>
      <c r="D42" s="328"/>
      <c r="E42" s="298"/>
    </row>
    <row r="43" spans="1:5" ht="13.5" customHeight="1">
      <c r="A43" s="298"/>
      <c r="B43" s="326"/>
      <c r="C43" s="323"/>
      <c r="D43" s="329" t="s">
        <v>297</v>
      </c>
      <c r="E43" s="298"/>
    </row>
    <row r="44" spans="1:5" ht="13.5" customHeight="1">
      <c r="A44" s="298"/>
      <c r="B44" s="326"/>
      <c r="C44" s="334"/>
      <c r="D44" s="533" t="s">
        <v>468</v>
      </c>
      <c r="E44" s="298"/>
    </row>
    <row r="45" spans="1:5" ht="13.5" customHeight="1">
      <c r="A45" s="298"/>
      <c r="B45" s="326"/>
      <c r="C45" s="330"/>
      <c r="D45" s="328"/>
      <c r="E45" s="298"/>
    </row>
    <row r="46" spans="1:5" ht="13.5" customHeight="1">
      <c r="A46" s="298"/>
      <c r="B46" s="326"/>
      <c r="C46" s="324"/>
      <c r="D46" s="329" t="s">
        <v>298</v>
      </c>
      <c r="E46" s="298"/>
    </row>
    <row r="47" spans="1:5" ht="13.5" customHeight="1">
      <c r="A47" s="298"/>
      <c r="B47" s="326"/>
      <c r="C47" s="327"/>
      <c r="D47" s="866" t="s">
        <v>468</v>
      </c>
      <c r="E47" s="298"/>
    </row>
    <row r="48" spans="1:5" ht="13.5" customHeight="1">
      <c r="A48" s="298"/>
      <c r="B48" s="326"/>
      <c r="C48" s="327"/>
      <c r="D48" s="328"/>
      <c r="E48" s="298"/>
    </row>
    <row r="49" spans="1:5" ht="13.5" customHeight="1">
      <c r="A49" s="298"/>
      <c r="B49" s="326"/>
      <c r="C49" s="325"/>
      <c r="D49" s="329" t="s">
        <v>299</v>
      </c>
      <c r="E49" s="298"/>
    </row>
    <row r="50" spans="1:5" ht="13.5" customHeight="1">
      <c r="A50" s="298"/>
      <c r="B50" s="326"/>
      <c r="C50" s="327"/>
      <c r="D50" s="533" t="s">
        <v>448</v>
      </c>
      <c r="E50" s="298"/>
    </row>
    <row r="51" spans="1:5" ht="25.5" customHeight="1">
      <c r="A51" s="298"/>
      <c r="B51" s="331"/>
      <c r="C51" s="332"/>
      <c r="D51" s="333"/>
      <c r="E51" s="298"/>
    </row>
    <row r="52" spans="1:5">
      <c r="A52" s="298"/>
      <c r="B52" s="299"/>
      <c r="C52" s="301"/>
      <c r="D52" s="300"/>
      <c r="E52" s="298"/>
    </row>
    <row r="53" spans="1:5" s="91" customFormat="1" ht="15.75" customHeight="1">
      <c r="A53" s="298"/>
      <c r="B53" s="299"/>
      <c r="C53" s="301"/>
      <c r="D53" s="300"/>
      <c r="E53" s="298"/>
    </row>
    <row r="54" spans="1:5" ht="94.5" customHeight="1">
      <c r="A54" s="298"/>
      <c r="B54" s="299"/>
      <c r="C54" s="301"/>
      <c r="D54" s="300"/>
      <c r="E54" s="298"/>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c r="A1" s="24"/>
      <c r="B1" s="1532" t="s">
        <v>288</v>
      </c>
      <c r="C1" s="1533"/>
      <c r="D1" s="1533"/>
      <c r="E1" s="1533"/>
      <c r="F1" s="25"/>
      <c r="G1" s="25"/>
      <c r="H1" s="25"/>
      <c r="I1" s="25"/>
      <c r="J1" s="25"/>
      <c r="K1" s="25"/>
      <c r="L1" s="25"/>
      <c r="M1" s="292"/>
      <c r="N1" s="292"/>
      <c r="O1" s="26"/>
    </row>
    <row r="2" spans="1:15" ht="8.25" customHeight="1">
      <c r="A2" s="24"/>
      <c r="B2" s="297"/>
      <c r="C2" s="293"/>
      <c r="D2" s="293"/>
      <c r="E2" s="293"/>
      <c r="F2" s="293"/>
      <c r="G2" s="293"/>
      <c r="H2" s="294"/>
      <c r="I2" s="294"/>
      <c r="J2" s="294"/>
      <c r="K2" s="294"/>
      <c r="L2" s="294"/>
      <c r="M2" s="294"/>
      <c r="N2" s="295"/>
      <c r="O2" s="28"/>
    </row>
    <row r="3" spans="1:15" s="32" customFormat="1" ht="11.25" customHeight="1">
      <c r="A3" s="29"/>
      <c r="B3" s="30"/>
      <c r="C3" s="1534" t="s">
        <v>53</v>
      </c>
      <c r="D3" s="1534"/>
      <c r="E3" s="1534"/>
      <c r="F3" s="1534"/>
      <c r="G3" s="1534"/>
      <c r="H3" s="1534"/>
      <c r="I3" s="1534"/>
      <c r="J3" s="1534"/>
      <c r="K3" s="1534"/>
      <c r="L3" s="1534"/>
      <c r="M3" s="1534"/>
      <c r="N3" s="296"/>
      <c r="O3" s="31"/>
    </row>
    <row r="4" spans="1:15" s="32" customFormat="1" ht="11.25">
      <c r="A4" s="29"/>
      <c r="B4" s="30"/>
      <c r="C4" s="1534"/>
      <c r="D4" s="1534"/>
      <c r="E4" s="1534"/>
      <c r="F4" s="1534"/>
      <c r="G4" s="1534"/>
      <c r="H4" s="1534"/>
      <c r="I4" s="1534"/>
      <c r="J4" s="1534"/>
      <c r="K4" s="1534"/>
      <c r="L4" s="1534"/>
      <c r="M4" s="1534"/>
      <c r="N4" s="296"/>
      <c r="O4" s="31"/>
    </row>
    <row r="5" spans="1:15" s="32" customFormat="1" ht="3" customHeight="1">
      <c r="A5" s="29"/>
      <c r="B5" s="30"/>
      <c r="C5" s="33"/>
      <c r="D5" s="33"/>
      <c r="E5" s="33"/>
      <c r="F5" s="33"/>
      <c r="G5" s="33"/>
      <c r="H5" s="33"/>
      <c r="I5" s="33"/>
      <c r="J5" s="30"/>
      <c r="K5" s="30"/>
      <c r="L5" s="30"/>
      <c r="M5" s="34"/>
      <c r="N5" s="296"/>
      <c r="O5" s="31"/>
    </row>
    <row r="6" spans="1:15" s="32" customFormat="1" ht="18" customHeight="1">
      <c r="A6" s="29"/>
      <c r="B6" s="30"/>
      <c r="C6" s="35"/>
      <c r="D6" s="1527" t="s">
        <v>398</v>
      </c>
      <c r="E6" s="1527"/>
      <c r="F6" s="1527"/>
      <c r="G6" s="1527"/>
      <c r="H6" s="1527"/>
      <c r="I6" s="1527"/>
      <c r="J6" s="1527"/>
      <c r="K6" s="1527"/>
      <c r="L6" s="1527"/>
      <c r="M6" s="1527"/>
      <c r="N6" s="296"/>
      <c r="O6" s="31"/>
    </row>
    <row r="7" spans="1:15" s="32" customFormat="1" ht="3" customHeight="1">
      <c r="A7" s="29"/>
      <c r="B7" s="30"/>
      <c r="C7" s="33"/>
      <c r="D7" s="33"/>
      <c r="E7" s="33"/>
      <c r="F7" s="33"/>
      <c r="G7" s="33"/>
      <c r="H7" s="33"/>
      <c r="I7" s="33"/>
      <c r="J7" s="30"/>
      <c r="K7" s="30"/>
      <c r="L7" s="30"/>
      <c r="M7" s="34"/>
      <c r="N7" s="296"/>
      <c r="O7" s="31"/>
    </row>
    <row r="8" spans="1:15" s="32" customFormat="1" ht="92.25" customHeight="1">
      <c r="A8" s="29"/>
      <c r="B8" s="30"/>
      <c r="C8" s="33"/>
      <c r="D8" s="1528" t="s">
        <v>399</v>
      </c>
      <c r="E8" s="1527"/>
      <c r="F8" s="1527"/>
      <c r="G8" s="1527"/>
      <c r="H8" s="1527"/>
      <c r="I8" s="1527"/>
      <c r="J8" s="1527"/>
      <c r="K8" s="1527"/>
      <c r="L8" s="1527"/>
      <c r="M8" s="1527"/>
      <c r="N8" s="296"/>
      <c r="O8" s="31"/>
    </row>
    <row r="9" spans="1:15" s="32" customFormat="1" ht="3" customHeight="1">
      <c r="A9" s="29"/>
      <c r="B9" s="30"/>
      <c r="C9" s="33"/>
      <c r="D9" s="33"/>
      <c r="E9" s="33"/>
      <c r="F9" s="33"/>
      <c r="G9" s="33"/>
      <c r="H9" s="33"/>
      <c r="I9" s="33"/>
      <c r="J9" s="30"/>
      <c r="K9" s="30"/>
      <c r="L9" s="30"/>
      <c r="M9" s="34"/>
      <c r="N9" s="296"/>
      <c r="O9" s="31"/>
    </row>
    <row r="10" spans="1:15" s="32" customFormat="1" ht="67.5" customHeight="1">
      <c r="A10" s="29"/>
      <c r="B10" s="30"/>
      <c r="C10" s="33"/>
      <c r="D10" s="1535" t="s">
        <v>400</v>
      </c>
      <c r="E10" s="1535"/>
      <c r="F10" s="1535"/>
      <c r="G10" s="1535"/>
      <c r="H10" s="1535"/>
      <c r="I10" s="1535"/>
      <c r="J10" s="1535"/>
      <c r="K10" s="1535"/>
      <c r="L10" s="1535"/>
      <c r="M10" s="1535"/>
      <c r="N10" s="296"/>
      <c r="O10" s="31"/>
    </row>
    <row r="11" spans="1:15" s="32" customFormat="1" ht="3" customHeight="1">
      <c r="A11" s="29"/>
      <c r="B11" s="30"/>
      <c r="C11" s="33"/>
      <c r="D11" s="193"/>
      <c r="E11" s="193"/>
      <c r="F11" s="193"/>
      <c r="G11" s="193"/>
      <c r="H11" s="193"/>
      <c r="I11" s="193"/>
      <c r="J11" s="193"/>
      <c r="K11" s="193"/>
      <c r="L11" s="193"/>
      <c r="M11" s="193"/>
      <c r="N11" s="296"/>
      <c r="O11" s="31"/>
    </row>
    <row r="12" spans="1:15" s="32" customFormat="1" ht="53.25" customHeight="1">
      <c r="A12" s="29"/>
      <c r="B12" s="30"/>
      <c r="C12" s="33"/>
      <c r="D12" s="1527" t="s">
        <v>401</v>
      </c>
      <c r="E12" s="1527"/>
      <c r="F12" s="1527"/>
      <c r="G12" s="1527"/>
      <c r="H12" s="1527"/>
      <c r="I12" s="1527"/>
      <c r="J12" s="1527"/>
      <c r="K12" s="1527"/>
      <c r="L12" s="1527"/>
      <c r="M12" s="1527"/>
      <c r="N12" s="296"/>
      <c r="O12" s="31"/>
    </row>
    <row r="13" spans="1:15" s="32" customFormat="1" ht="3" customHeight="1">
      <c r="A13" s="29"/>
      <c r="B13" s="30"/>
      <c r="C13" s="33"/>
      <c r="D13" s="193"/>
      <c r="E13" s="193"/>
      <c r="F13" s="193"/>
      <c r="G13" s="193"/>
      <c r="H13" s="193"/>
      <c r="I13" s="193"/>
      <c r="J13" s="193"/>
      <c r="K13" s="193"/>
      <c r="L13" s="193"/>
      <c r="M13" s="193"/>
      <c r="N13" s="296"/>
      <c r="O13" s="31"/>
    </row>
    <row r="14" spans="1:15" s="32" customFormat="1" ht="23.25" customHeight="1">
      <c r="A14" s="29"/>
      <c r="B14" s="30"/>
      <c r="C14" s="33"/>
      <c r="D14" s="1527" t="s">
        <v>402</v>
      </c>
      <c r="E14" s="1527"/>
      <c r="F14" s="1527"/>
      <c r="G14" s="1527"/>
      <c r="H14" s="1527"/>
      <c r="I14" s="1527"/>
      <c r="J14" s="1527"/>
      <c r="K14" s="1527"/>
      <c r="L14" s="1527"/>
      <c r="M14" s="1527"/>
      <c r="N14" s="296"/>
      <c r="O14" s="31"/>
    </row>
    <row r="15" spans="1:15" s="32" customFormat="1" ht="3" customHeight="1">
      <c r="A15" s="29"/>
      <c r="B15" s="30"/>
      <c r="C15" s="33"/>
      <c r="D15" s="193"/>
      <c r="E15" s="193"/>
      <c r="F15" s="193"/>
      <c r="G15" s="193"/>
      <c r="H15" s="193"/>
      <c r="I15" s="193"/>
      <c r="J15" s="193"/>
      <c r="K15" s="193"/>
      <c r="L15" s="193"/>
      <c r="M15" s="193"/>
      <c r="N15" s="296"/>
      <c r="O15" s="31"/>
    </row>
    <row r="16" spans="1:15" s="32" customFormat="1" ht="23.25" customHeight="1">
      <c r="A16" s="29"/>
      <c r="B16" s="30"/>
      <c r="C16" s="33"/>
      <c r="D16" s="1527" t="s">
        <v>403</v>
      </c>
      <c r="E16" s="1527"/>
      <c r="F16" s="1527"/>
      <c r="G16" s="1527"/>
      <c r="H16" s="1527"/>
      <c r="I16" s="1527"/>
      <c r="J16" s="1527"/>
      <c r="K16" s="1527"/>
      <c r="L16" s="1527"/>
      <c r="M16" s="1527"/>
      <c r="N16" s="296"/>
      <c r="O16" s="31"/>
    </row>
    <row r="17" spans="1:19" s="32" customFormat="1" ht="3" customHeight="1">
      <c r="A17" s="29"/>
      <c r="B17" s="30"/>
      <c r="C17" s="33"/>
      <c r="D17" s="193"/>
      <c r="E17" s="193"/>
      <c r="F17" s="193"/>
      <c r="G17" s="193"/>
      <c r="H17" s="193"/>
      <c r="I17" s="193"/>
      <c r="J17" s="193"/>
      <c r="K17" s="193"/>
      <c r="L17" s="193"/>
      <c r="M17" s="193"/>
      <c r="N17" s="296"/>
      <c r="O17" s="31"/>
    </row>
    <row r="18" spans="1:19" s="32" customFormat="1" ht="23.25" customHeight="1">
      <c r="A18" s="29"/>
      <c r="B18" s="30"/>
      <c r="C18" s="33"/>
      <c r="D18" s="1528" t="s">
        <v>404</v>
      </c>
      <c r="E18" s="1527"/>
      <c r="F18" s="1527"/>
      <c r="G18" s="1527"/>
      <c r="H18" s="1527"/>
      <c r="I18" s="1527"/>
      <c r="J18" s="1527"/>
      <c r="K18" s="1527"/>
      <c r="L18" s="1527"/>
      <c r="M18" s="1527"/>
      <c r="N18" s="296"/>
      <c r="O18" s="31"/>
    </row>
    <row r="19" spans="1:19" s="32" customFormat="1" ht="3" customHeight="1">
      <c r="A19" s="29"/>
      <c r="B19" s="30"/>
      <c r="C19" s="33"/>
      <c r="D19" s="193"/>
      <c r="E19" s="193"/>
      <c r="F19" s="193"/>
      <c r="G19" s="193"/>
      <c r="H19" s="193"/>
      <c r="I19" s="193"/>
      <c r="J19" s="193"/>
      <c r="K19" s="193"/>
      <c r="L19" s="193"/>
      <c r="M19" s="193"/>
      <c r="N19" s="296"/>
      <c r="O19" s="31"/>
    </row>
    <row r="20" spans="1:19" s="32" customFormat="1" ht="14.25" customHeight="1">
      <c r="A20" s="29"/>
      <c r="B20" s="30"/>
      <c r="C20" s="33"/>
      <c r="D20" s="1527" t="s">
        <v>405</v>
      </c>
      <c r="E20" s="1527"/>
      <c r="F20" s="1527"/>
      <c r="G20" s="1527"/>
      <c r="H20" s="1527"/>
      <c r="I20" s="1527"/>
      <c r="J20" s="1527"/>
      <c r="K20" s="1527"/>
      <c r="L20" s="1527"/>
      <c r="M20" s="1527"/>
      <c r="N20" s="296"/>
      <c r="O20" s="31"/>
    </row>
    <row r="21" spans="1:19" s="32" customFormat="1" ht="3" customHeight="1">
      <c r="A21" s="29"/>
      <c r="B21" s="30"/>
      <c r="C21" s="33"/>
      <c r="D21" s="193"/>
      <c r="E21" s="193"/>
      <c r="F21" s="193"/>
      <c r="G21" s="193"/>
      <c r="H21" s="193"/>
      <c r="I21" s="193"/>
      <c r="J21" s="193"/>
      <c r="K21" s="193"/>
      <c r="L21" s="193"/>
      <c r="M21" s="193"/>
      <c r="N21" s="296"/>
      <c r="O21" s="31"/>
    </row>
    <row r="22" spans="1:19" s="32" customFormat="1" ht="32.25" customHeight="1">
      <c r="A22" s="29"/>
      <c r="B22" s="30"/>
      <c r="C22" s="33"/>
      <c r="D22" s="1527" t="s">
        <v>406</v>
      </c>
      <c r="E22" s="1527"/>
      <c r="F22" s="1527"/>
      <c r="G22" s="1527"/>
      <c r="H22" s="1527"/>
      <c r="I22" s="1527"/>
      <c r="J22" s="1527"/>
      <c r="K22" s="1527"/>
      <c r="L22" s="1527"/>
      <c r="M22" s="1527"/>
      <c r="N22" s="296"/>
      <c r="O22" s="31"/>
    </row>
    <row r="23" spans="1:19" s="32" customFormat="1" ht="3" customHeight="1">
      <c r="A23" s="29"/>
      <c r="B23" s="30"/>
      <c r="C23" s="33"/>
      <c r="D23" s="193"/>
      <c r="E23" s="193"/>
      <c r="F23" s="193"/>
      <c r="G23" s="193"/>
      <c r="H23" s="193"/>
      <c r="I23" s="193"/>
      <c r="J23" s="193"/>
      <c r="K23" s="193"/>
      <c r="L23" s="193"/>
      <c r="M23" s="193"/>
      <c r="N23" s="296"/>
      <c r="O23" s="31"/>
    </row>
    <row r="24" spans="1:19" s="32" customFormat="1" ht="81.75" customHeight="1">
      <c r="A24" s="29"/>
      <c r="B24" s="30"/>
      <c r="C24" s="33"/>
      <c r="D24" s="1527" t="s">
        <v>279</v>
      </c>
      <c r="E24" s="1527"/>
      <c r="F24" s="1527"/>
      <c r="G24" s="1527"/>
      <c r="H24" s="1527"/>
      <c r="I24" s="1527"/>
      <c r="J24" s="1527"/>
      <c r="K24" s="1527"/>
      <c r="L24" s="1527"/>
      <c r="M24" s="1527"/>
      <c r="N24" s="296"/>
      <c r="O24" s="31"/>
    </row>
    <row r="25" spans="1:19" s="32" customFormat="1" ht="3" customHeight="1">
      <c r="A25" s="29"/>
      <c r="B25" s="30"/>
      <c r="C25" s="33"/>
      <c r="D25" s="193"/>
      <c r="E25" s="193"/>
      <c r="F25" s="193"/>
      <c r="G25" s="193"/>
      <c r="H25" s="193"/>
      <c r="I25" s="193"/>
      <c r="J25" s="193"/>
      <c r="K25" s="193"/>
      <c r="L25" s="193"/>
      <c r="M25" s="193"/>
      <c r="N25" s="296"/>
      <c r="O25" s="31"/>
    </row>
    <row r="26" spans="1:19" s="32" customFormat="1" ht="105.75" customHeight="1">
      <c r="A26" s="29"/>
      <c r="B26" s="30"/>
      <c r="C26" s="33"/>
      <c r="D26" s="1524" t="s">
        <v>380</v>
      </c>
      <c r="E26" s="1524"/>
      <c r="F26" s="1524"/>
      <c r="G26" s="1524"/>
      <c r="H26" s="1524"/>
      <c r="I26" s="1524"/>
      <c r="J26" s="1524"/>
      <c r="K26" s="1524"/>
      <c r="L26" s="1524"/>
      <c r="M26" s="1524"/>
      <c r="N26" s="296"/>
      <c r="O26" s="31"/>
    </row>
    <row r="27" spans="1:19" s="32" customFormat="1" ht="3" customHeight="1">
      <c r="A27" s="29"/>
      <c r="B27" s="30"/>
      <c r="C27" s="33"/>
      <c r="D27" s="44"/>
      <c r="E27" s="44"/>
      <c r="F27" s="44"/>
      <c r="G27" s="44"/>
      <c r="H27" s="44"/>
      <c r="I27" s="44"/>
      <c r="J27" s="45"/>
      <c r="K27" s="45"/>
      <c r="L27" s="45"/>
      <c r="M27" s="46"/>
      <c r="N27" s="296"/>
      <c r="O27" s="31"/>
    </row>
    <row r="28" spans="1:19" s="32" customFormat="1" ht="57" customHeight="1">
      <c r="A28" s="29"/>
      <c r="B28" s="30"/>
      <c r="C28" s="35"/>
      <c r="D28" s="1527" t="s">
        <v>52</v>
      </c>
      <c r="E28" s="1529"/>
      <c r="F28" s="1529"/>
      <c r="G28" s="1529"/>
      <c r="H28" s="1529"/>
      <c r="I28" s="1529"/>
      <c r="J28" s="1529"/>
      <c r="K28" s="1529"/>
      <c r="L28" s="1529"/>
      <c r="M28" s="1529"/>
      <c r="N28" s="296"/>
      <c r="O28" s="31"/>
      <c r="S28" s="32" t="s">
        <v>34</v>
      </c>
    </row>
    <row r="29" spans="1:19" s="32" customFormat="1" ht="3" customHeight="1">
      <c r="A29" s="29"/>
      <c r="B29" s="30"/>
      <c r="C29" s="35"/>
      <c r="D29" s="194"/>
      <c r="E29" s="194"/>
      <c r="F29" s="194"/>
      <c r="G29" s="194"/>
      <c r="H29" s="194"/>
      <c r="I29" s="194"/>
      <c r="J29" s="194"/>
      <c r="K29" s="194"/>
      <c r="L29" s="194"/>
      <c r="M29" s="194"/>
      <c r="N29" s="296"/>
      <c r="O29" s="31"/>
    </row>
    <row r="30" spans="1:19" s="32" customFormat="1" ht="34.5" customHeight="1">
      <c r="A30" s="29"/>
      <c r="B30" s="30"/>
      <c r="C30" s="35"/>
      <c r="D30" s="1527" t="s">
        <v>51</v>
      </c>
      <c r="E30" s="1529"/>
      <c r="F30" s="1529"/>
      <c r="G30" s="1529"/>
      <c r="H30" s="1529"/>
      <c r="I30" s="1529"/>
      <c r="J30" s="1529"/>
      <c r="K30" s="1529"/>
      <c r="L30" s="1529"/>
      <c r="M30" s="1529"/>
      <c r="N30" s="296"/>
      <c r="O30" s="31"/>
    </row>
    <row r="31" spans="1:19" s="32" customFormat="1" ht="22.5" customHeight="1">
      <c r="A31" s="29"/>
      <c r="B31" s="30"/>
      <c r="C31" s="37"/>
      <c r="D31" s="72"/>
      <c r="E31" s="72"/>
      <c r="F31" s="72"/>
      <c r="G31" s="72"/>
      <c r="H31" s="72"/>
      <c r="I31" s="72"/>
      <c r="J31" s="72"/>
      <c r="K31" s="72"/>
      <c r="L31" s="72"/>
      <c r="M31" s="72"/>
      <c r="N31" s="296"/>
      <c r="O31" s="31"/>
    </row>
    <row r="32" spans="1:19" s="32" customFormat="1" ht="13.5" customHeight="1">
      <c r="A32" s="29"/>
      <c r="B32" s="30"/>
      <c r="C32" s="37"/>
      <c r="D32" s="284"/>
      <c r="E32" s="284"/>
      <c r="F32" s="284"/>
      <c r="G32" s="285"/>
      <c r="H32" s="286" t="s">
        <v>17</v>
      </c>
      <c r="I32" s="283"/>
      <c r="J32" s="40"/>
      <c r="K32" s="285"/>
      <c r="L32" s="286" t="s">
        <v>24</v>
      </c>
      <c r="M32" s="283"/>
      <c r="N32" s="296"/>
      <c r="O32" s="31"/>
    </row>
    <row r="33" spans="1:16" s="32" customFormat="1" ht="6" customHeight="1">
      <c r="A33" s="29"/>
      <c r="B33" s="30"/>
      <c r="C33" s="37"/>
      <c r="D33" s="287"/>
      <c r="E33" s="38"/>
      <c r="F33" s="38"/>
      <c r="G33" s="40"/>
      <c r="H33" s="39"/>
      <c r="I33" s="40"/>
      <c r="J33" s="40"/>
      <c r="K33" s="289"/>
      <c r="L33" s="290"/>
      <c r="M33" s="40"/>
      <c r="N33" s="296"/>
      <c r="O33" s="31"/>
    </row>
    <row r="34" spans="1:16" s="32" customFormat="1" ht="11.25">
      <c r="A34" s="29"/>
      <c r="B34" s="30"/>
      <c r="C34" s="36"/>
      <c r="D34" s="288" t="s">
        <v>44</v>
      </c>
      <c r="E34" s="38" t="s">
        <v>36</v>
      </c>
      <c r="F34" s="38"/>
      <c r="G34" s="38"/>
      <c r="H34" s="39"/>
      <c r="I34" s="38"/>
      <c r="J34" s="40"/>
      <c r="K34" s="291"/>
      <c r="L34" s="40"/>
      <c r="M34" s="40"/>
      <c r="N34" s="296"/>
      <c r="O34" s="31"/>
    </row>
    <row r="35" spans="1:16" s="32" customFormat="1" ht="11.25" customHeight="1">
      <c r="A35" s="29"/>
      <c r="B35" s="30"/>
      <c r="C35" s="37"/>
      <c r="D35" s="288" t="s">
        <v>3</v>
      </c>
      <c r="E35" s="38" t="s">
        <v>37</v>
      </c>
      <c r="F35" s="38"/>
      <c r="G35" s="40"/>
      <c r="H35" s="39"/>
      <c r="I35" s="40"/>
      <c r="J35" s="40"/>
      <c r="K35" s="1530">
        <f>+capa!D59</f>
        <v>43889</v>
      </c>
      <c r="L35" s="1531"/>
      <c r="M35" s="909"/>
      <c r="N35" s="296"/>
      <c r="O35" s="31"/>
    </row>
    <row r="36" spans="1:16" s="32" customFormat="1" ht="11.25">
      <c r="A36" s="29"/>
      <c r="B36" s="30"/>
      <c r="C36" s="37"/>
      <c r="D36" s="288" t="s">
        <v>40</v>
      </c>
      <c r="E36" s="38" t="s">
        <v>39</v>
      </c>
      <c r="F36" s="38"/>
      <c r="G36" s="40"/>
      <c r="H36" s="39"/>
      <c r="I36" s="40"/>
      <c r="J36" s="40"/>
      <c r="K36" s="829"/>
      <c r="L36" s="830"/>
      <c r="M36" s="830"/>
      <c r="N36" s="296"/>
      <c r="O36" s="31"/>
    </row>
    <row r="37" spans="1:16" s="32" customFormat="1" ht="12.75" customHeight="1">
      <c r="A37" s="29"/>
      <c r="B37" s="30"/>
      <c r="C37" s="36"/>
      <c r="D37" s="288" t="s">
        <v>41</v>
      </c>
      <c r="E37" s="38" t="s">
        <v>20</v>
      </c>
      <c r="F37" s="38"/>
      <c r="G37" s="38"/>
      <c r="H37" s="39"/>
      <c r="I37" s="38"/>
      <c r="J37" s="40"/>
      <c r="K37" s="1525"/>
      <c r="L37" s="1526"/>
      <c r="M37" s="1526"/>
      <c r="N37" s="296"/>
      <c r="O37" s="31"/>
    </row>
    <row r="38" spans="1:16" s="32" customFormat="1" ht="11.25">
      <c r="A38" s="29"/>
      <c r="B38" s="30"/>
      <c r="C38" s="36"/>
      <c r="D38" s="288" t="s">
        <v>15</v>
      </c>
      <c r="E38" s="38" t="s">
        <v>5</v>
      </c>
      <c r="F38" s="38"/>
      <c r="G38" s="38"/>
      <c r="H38" s="39"/>
      <c r="I38" s="38"/>
      <c r="J38" s="40"/>
      <c r="K38" s="1525"/>
      <c r="L38" s="1526"/>
      <c r="M38" s="1526"/>
      <c r="N38" s="296"/>
      <c r="O38" s="31"/>
    </row>
    <row r="39" spans="1:16" s="32" customFormat="1" ht="8.25" customHeight="1">
      <c r="A39" s="29"/>
      <c r="B39" s="30"/>
      <c r="C39" s="30"/>
      <c r="D39" s="30"/>
      <c r="E39" s="30"/>
      <c r="F39" s="30"/>
      <c r="G39" s="30"/>
      <c r="H39" s="30"/>
      <c r="I39" s="30"/>
      <c r="J39" s="30"/>
      <c r="K39" s="25"/>
      <c r="L39" s="30"/>
      <c r="M39" s="30"/>
      <c r="N39" s="296"/>
      <c r="O39" s="31"/>
    </row>
    <row r="40" spans="1:16" ht="13.5" customHeight="1">
      <c r="A40" s="24"/>
      <c r="B40" s="28"/>
      <c r="C40" s="26"/>
      <c r="D40" s="26"/>
      <c r="E40" s="20"/>
      <c r="F40" s="25"/>
      <c r="G40" s="25"/>
      <c r="H40" s="25"/>
      <c r="I40" s="25"/>
      <c r="J40" s="25"/>
      <c r="L40" s="1522">
        <v>43862</v>
      </c>
      <c r="M40" s="1523"/>
      <c r="N40" s="317">
        <v>3</v>
      </c>
      <c r="O40" s="165"/>
      <c r="P40" s="165"/>
    </row>
    <row r="48" spans="1:16">
      <c r="C48" s="688"/>
    </row>
    <row r="51" spans="13:14" ht="8.25" customHeight="1"/>
    <row r="53" spans="13:14" ht="9" customHeight="1">
      <c r="N53" s="32"/>
    </row>
    <row r="54" spans="13:14" ht="8.25" customHeight="1">
      <c r="M54" s="41"/>
      <c r="N54" s="41"/>
    </row>
    <row r="55" spans="13:14" ht="9.75" customHeight="1"/>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cols>
    <col min="1" max="1" width="1" style="1162" customWidth="1"/>
    <col min="2" max="2" width="2.5703125" style="1162" customWidth="1"/>
    <col min="3" max="3" width="1" style="1162" customWidth="1"/>
    <col min="4" max="4" width="21.85546875" style="1162" customWidth="1"/>
    <col min="5" max="5" width="9.28515625" style="1162" customWidth="1"/>
    <col min="6" max="6" width="5.42578125" style="1162" customWidth="1"/>
    <col min="7" max="7" width="9.28515625" style="1162" customWidth="1"/>
    <col min="8" max="8" width="5.42578125" style="1162" customWidth="1"/>
    <col min="9" max="9" width="9.28515625" style="1162" customWidth="1"/>
    <col min="10" max="10" width="5.42578125" style="1162" customWidth="1"/>
    <col min="11" max="11" width="9.28515625" style="1162" customWidth="1"/>
    <col min="12" max="12" width="5.42578125" style="1162" customWidth="1"/>
    <col min="13" max="13" width="9.28515625" style="1162" customWidth="1"/>
    <col min="14" max="14" width="5.42578125" style="1162" customWidth="1"/>
    <col min="15" max="15" width="2.5703125" style="1162" customWidth="1"/>
    <col min="16" max="16" width="1" style="1162" customWidth="1"/>
    <col min="17" max="16384" width="9.140625" style="1162"/>
  </cols>
  <sheetData>
    <row r="1" spans="1:16" ht="13.5" customHeight="1">
      <c r="A1" s="1157"/>
      <c r="B1" s="1158"/>
      <c r="C1" s="1158"/>
      <c r="D1" s="1159"/>
      <c r="E1" s="1158"/>
      <c r="F1" s="1158"/>
      <c r="G1" s="1158"/>
      <c r="H1" s="1158"/>
      <c r="I1" s="1538" t="s">
        <v>366</v>
      </c>
      <c r="J1" s="1538"/>
      <c r="K1" s="1538"/>
      <c r="L1" s="1538"/>
      <c r="M1" s="1538"/>
      <c r="N1" s="1538"/>
      <c r="O1" s="1160"/>
      <c r="P1" s="1161"/>
    </row>
    <row r="2" spans="1:16" ht="6" customHeight="1">
      <c r="A2" s="1204"/>
      <c r="B2" s="1157"/>
      <c r="C2" s="1157"/>
      <c r="D2" s="1157"/>
      <c r="E2" s="1157"/>
      <c r="F2" s="1157"/>
      <c r="G2" s="1157"/>
      <c r="H2" s="1157"/>
      <c r="I2" s="1157"/>
      <c r="J2" s="1157"/>
      <c r="K2" s="1157"/>
      <c r="L2" s="1157"/>
      <c r="M2" s="1157"/>
      <c r="N2" s="1157"/>
      <c r="O2" s="1157"/>
      <c r="P2" s="1161"/>
    </row>
    <row r="3" spans="1:16" ht="13.5" customHeight="1" thickBot="1">
      <c r="A3" s="1204"/>
      <c r="B3" s="1157"/>
      <c r="C3" s="1228"/>
      <c r="D3" s="1157"/>
      <c r="E3" s="1157"/>
      <c r="F3" s="1157"/>
      <c r="G3" s="1166"/>
      <c r="H3" s="1157"/>
      <c r="I3" s="1157"/>
      <c r="J3" s="1157"/>
      <c r="K3" s="1157"/>
      <c r="L3" s="1157"/>
      <c r="M3" s="1539" t="s">
        <v>72</v>
      </c>
      <c r="N3" s="1539"/>
      <c r="O3" s="1157"/>
      <c r="P3" s="1161"/>
    </row>
    <row r="4" spans="1:16" s="1169" customFormat="1" ht="13.5" customHeight="1" thickBot="1">
      <c r="A4" s="1269"/>
      <c r="B4" s="1190"/>
      <c r="C4" s="1540" t="s">
        <v>175</v>
      </c>
      <c r="D4" s="1541"/>
      <c r="E4" s="1541"/>
      <c r="F4" s="1541"/>
      <c r="G4" s="1541"/>
      <c r="H4" s="1541"/>
      <c r="I4" s="1541"/>
      <c r="J4" s="1541"/>
      <c r="K4" s="1541"/>
      <c r="L4" s="1541"/>
      <c r="M4" s="1541"/>
      <c r="N4" s="1542"/>
      <c r="O4" s="1157"/>
      <c r="P4" s="1167"/>
    </row>
    <row r="5" spans="1:16" ht="3.75" customHeight="1">
      <c r="A5" s="1204"/>
      <c r="B5" s="1182"/>
      <c r="C5" s="1543" t="s">
        <v>153</v>
      </c>
      <c r="D5" s="1544"/>
      <c r="E5" s="1171"/>
      <c r="F5" s="1171"/>
      <c r="G5" s="1171"/>
      <c r="H5" s="1171"/>
      <c r="I5" s="1171"/>
      <c r="J5" s="1171"/>
      <c r="K5" s="1228"/>
      <c r="L5" s="1171"/>
      <c r="M5" s="1171"/>
      <c r="N5" s="1171"/>
      <c r="O5" s="1157"/>
      <c r="P5" s="1161"/>
    </row>
    <row r="6" spans="1:16" ht="13.5" customHeight="1">
      <c r="A6" s="1204"/>
      <c r="B6" s="1182"/>
      <c r="C6" s="1545"/>
      <c r="D6" s="1545"/>
      <c r="E6" s="1172">
        <v>2018</v>
      </c>
      <c r="F6" s="1173" t="s">
        <v>34</v>
      </c>
      <c r="G6" s="1172" t="s">
        <v>34</v>
      </c>
      <c r="H6" s="1173" t="s">
        <v>34</v>
      </c>
      <c r="I6" s="1174"/>
      <c r="J6" s="1173">
        <v>2019</v>
      </c>
      <c r="K6" s="1175" t="s">
        <v>34</v>
      </c>
      <c r="L6" s="1176" t="s">
        <v>34</v>
      </c>
      <c r="M6" s="1176" t="s">
        <v>34</v>
      </c>
      <c r="N6" s="1177"/>
      <c r="O6" s="1157"/>
      <c r="P6" s="1161"/>
    </row>
    <row r="7" spans="1:16">
      <c r="A7" s="1204"/>
      <c r="B7" s="1182"/>
      <c r="C7" s="1178"/>
      <c r="D7" s="1178"/>
      <c r="E7" s="1546" t="s">
        <v>686</v>
      </c>
      <c r="F7" s="1546"/>
      <c r="G7" s="1546" t="s">
        <v>687</v>
      </c>
      <c r="H7" s="1546"/>
      <c r="I7" s="1546" t="s">
        <v>688</v>
      </c>
      <c r="J7" s="1546"/>
      <c r="K7" s="1546" t="s">
        <v>689</v>
      </c>
      <c r="L7" s="1546"/>
      <c r="M7" s="1546" t="s">
        <v>686</v>
      </c>
      <c r="N7" s="1546"/>
      <c r="O7" s="1157"/>
      <c r="P7" s="1161"/>
    </row>
    <row r="8" spans="1:16" s="1181" customFormat="1" ht="19.5" customHeight="1">
      <c r="A8" s="1270"/>
      <c r="B8" s="1219"/>
      <c r="C8" s="1536" t="s">
        <v>2</v>
      </c>
      <c r="D8" s="1536"/>
      <c r="E8" s="1537">
        <v>10260.4</v>
      </c>
      <c r="F8" s="1537"/>
      <c r="G8" s="1537">
        <v>10265.299999999999</v>
      </c>
      <c r="H8" s="1537"/>
      <c r="I8" s="1537">
        <v>10262.299999999999</v>
      </c>
      <c r="J8" s="1537"/>
      <c r="K8" s="1537">
        <v>10261.1</v>
      </c>
      <c r="L8" s="1537"/>
      <c r="M8" s="1537">
        <v>10264.799999999999</v>
      </c>
      <c r="N8" s="1537"/>
      <c r="O8" s="1157"/>
      <c r="P8" s="1179"/>
    </row>
    <row r="9" spans="1:16" ht="14.25" customHeight="1">
      <c r="A9" s="1204"/>
      <c r="B9" s="1157"/>
      <c r="C9" s="667" t="s">
        <v>71</v>
      </c>
      <c r="D9" s="1182"/>
      <c r="E9" s="1547">
        <v>4850.6000000000004</v>
      </c>
      <c r="F9" s="1547"/>
      <c r="G9" s="1547">
        <v>4846</v>
      </c>
      <c r="H9" s="1547"/>
      <c r="I9" s="1547">
        <v>4843.1000000000004</v>
      </c>
      <c r="J9" s="1547"/>
      <c r="K9" s="1547">
        <v>4841.3999999999996</v>
      </c>
      <c r="L9" s="1547"/>
      <c r="M9" s="1547">
        <v>4841.6000000000004</v>
      </c>
      <c r="N9" s="1547"/>
      <c r="O9" s="1183"/>
      <c r="P9" s="1161"/>
    </row>
    <row r="10" spans="1:16" ht="14.25" customHeight="1">
      <c r="A10" s="1204"/>
      <c r="B10" s="1157"/>
      <c r="C10" s="667" t="s">
        <v>70</v>
      </c>
      <c r="D10" s="1182"/>
      <c r="E10" s="1547">
        <v>5409.8</v>
      </c>
      <c r="F10" s="1547"/>
      <c r="G10" s="1547">
        <v>5419.2</v>
      </c>
      <c r="H10" s="1547"/>
      <c r="I10" s="1547">
        <v>5419.2</v>
      </c>
      <c r="J10" s="1547"/>
      <c r="K10" s="1547">
        <v>5419.7</v>
      </c>
      <c r="L10" s="1547"/>
      <c r="M10" s="1547">
        <v>5423.1</v>
      </c>
      <c r="N10" s="1547"/>
      <c r="O10" s="1183"/>
      <c r="P10" s="1161"/>
    </row>
    <row r="11" spans="1:16" ht="18.75" customHeight="1">
      <c r="A11" s="1204"/>
      <c r="B11" s="1157"/>
      <c r="C11" s="667" t="s">
        <v>174</v>
      </c>
      <c r="D11" s="1184"/>
      <c r="E11" s="1547">
        <v>1406.1</v>
      </c>
      <c r="F11" s="1547"/>
      <c r="G11" s="1547">
        <v>1404.7</v>
      </c>
      <c r="H11" s="1547"/>
      <c r="I11" s="1547">
        <v>1400.7</v>
      </c>
      <c r="J11" s="1547"/>
      <c r="K11" s="1547">
        <v>1397.6</v>
      </c>
      <c r="L11" s="1547"/>
      <c r="M11" s="1547">
        <v>1396.1</v>
      </c>
      <c r="N11" s="1547"/>
      <c r="O11" s="1183"/>
      <c r="P11" s="1161"/>
    </row>
    <row r="12" spans="1:16" ht="14.25" customHeight="1">
      <c r="A12" s="1204"/>
      <c r="B12" s="1157"/>
      <c r="C12" s="667" t="s">
        <v>154</v>
      </c>
      <c r="D12" s="1182"/>
      <c r="E12" s="1547">
        <v>1086.8</v>
      </c>
      <c r="F12" s="1547"/>
      <c r="G12" s="1547">
        <v>1089.9000000000001</v>
      </c>
      <c r="H12" s="1547"/>
      <c r="I12" s="1547">
        <v>1089.9000000000001</v>
      </c>
      <c r="J12" s="1547"/>
      <c r="K12" s="1547">
        <v>1089.5</v>
      </c>
      <c r="L12" s="1547"/>
      <c r="M12" s="1547">
        <v>1089.9000000000001</v>
      </c>
      <c r="N12" s="1547"/>
      <c r="O12" s="1183"/>
      <c r="P12" s="1161"/>
    </row>
    <row r="13" spans="1:16" ht="14.25" customHeight="1">
      <c r="A13" s="1204"/>
      <c r="B13" s="1157"/>
      <c r="C13" s="667" t="s">
        <v>155</v>
      </c>
      <c r="D13" s="1182"/>
      <c r="E13" s="1547">
        <v>2601.6999999999998</v>
      </c>
      <c r="F13" s="1547"/>
      <c r="G13" s="1547">
        <v>2598.5</v>
      </c>
      <c r="H13" s="1547"/>
      <c r="I13" s="1547">
        <v>2584.6999999999998</v>
      </c>
      <c r="J13" s="1547"/>
      <c r="K13" s="1547">
        <v>2570.1999999999998</v>
      </c>
      <c r="L13" s="1547"/>
      <c r="M13" s="1547">
        <v>2557.8000000000002</v>
      </c>
      <c r="N13" s="1547"/>
      <c r="O13" s="1183"/>
      <c r="P13" s="1161"/>
    </row>
    <row r="14" spans="1:16" ht="14.25" customHeight="1">
      <c r="A14" s="1204"/>
      <c r="B14" s="1157"/>
      <c r="C14" s="667" t="s">
        <v>156</v>
      </c>
      <c r="D14" s="1182"/>
      <c r="E14" s="1547">
        <v>5165.8</v>
      </c>
      <c r="F14" s="1547"/>
      <c r="G14" s="1547">
        <v>5172.2</v>
      </c>
      <c r="H14" s="1547"/>
      <c r="I14" s="1547">
        <v>5186.8999999999996</v>
      </c>
      <c r="J14" s="1547"/>
      <c r="K14" s="1547">
        <v>5203.8</v>
      </c>
      <c r="L14" s="1547"/>
      <c r="M14" s="1547">
        <v>5220.8999999999996</v>
      </c>
      <c r="N14" s="1547"/>
      <c r="O14" s="1183"/>
      <c r="P14" s="1161"/>
    </row>
    <row r="15" spans="1:16" s="1181" customFormat="1" ht="19.5" customHeight="1">
      <c r="A15" s="1270"/>
      <c r="B15" s="1219"/>
      <c r="C15" s="1536" t="s">
        <v>173</v>
      </c>
      <c r="D15" s="1536"/>
      <c r="E15" s="1537">
        <v>5232.1000000000004</v>
      </c>
      <c r="F15" s="1537"/>
      <c r="G15" s="1537">
        <v>5233.8999999999996</v>
      </c>
      <c r="H15" s="1537"/>
      <c r="I15" s="1537">
        <v>5245.1</v>
      </c>
      <c r="J15" s="1537"/>
      <c r="K15" s="1537">
        <v>5271.2</v>
      </c>
      <c r="L15" s="1537"/>
      <c r="M15" s="1537">
        <v>5260</v>
      </c>
      <c r="N15" s="1537"/>
      <c r="O15" s="1185"/>
      <c r="P15" s="1179"/>
    </row>
    <row r="16" spans="1:16" ht="14.25" customHeight="1">
      <c r="A16" s="1204"/>
      <c r="B16" s="1157"/>
      <c r="C16" s="667" t="s">
        <v>71</v>
      </c>
      <c r="D16" s="1182"/>
      <c r="E16" s="1547">
        <v>2665.4</v>
      </c>
      <c r="F16" s="1547"/>
      <c r="G16" s="1547">
        <v>2654.2</v>
      </c>
      <c r="H16" s="1547"/>
      <c r="I16" s="1547">
        <v>2644.6</v>
      </c>
      <c r="J16" s="1547"/>
      <c r="K16" s="1547">
        <v>2679.2</v>
      </c>
      <c r="L16" s="1547"/>
      <c r="M16" s="1547">
        <v>2655.1</v>
      </c>
      <c r="N16" s="1547"/>
      <c r="O16" s="1183"/>
      <c r="P16" s="1161"/>
    </row>
    <row r="17" spans="1:16" ht="14.25" customHeight="1">
      <c r="A17" s="1204"/>
      <c r="B17" s="1157"/>
      <c r="C17" s="667" t="s">
        <v>70</v>
      </c>
      <c r="D17" s="1182"/>
      <c r="E17" s="1547">
        <v>2566.8000000000002</v>
      </c>
      <c r="F17" s="1547"/>
      <c r="G17" s="1547">
        <v>2579.6</v>
      </c>
      <c r="H17" s="1547"/>
      <c r="I17" s="1547">
        <v>2600.5</v>
      </c>
      <c r="J17" s="1547"/>
      <c r="K17" s="1547">
        <v>2592</v>
      </c>
      <c r="L17" s="1547"/>
      <c r="M17" s="1547">
        <v>2604.9</v>
      </c>
      <c r="N17" s="1547"/>
      <c r="O17" s="1183"/>
      <c r="P17" s="1161"/>
    </row>
    <row r="18" spans="1:16" ht="18.75" customHeight="1">
      <c r="A18" s="1204"/>
      <c r="B18" s="1157"/>
      <c r="C18" s="667" t="s">
        <v>154</v>
      </c>
      <c r="D18" s="1182"/>
      <c r="E18" s="1547">
        <v>374.1</v>
      </c>
      <c r="F18" s="1547"/>
      <c r="G18" s="1547">
        <v>366.5</v>
      </c>
      <c r="H18" s="1547"/>
      <c r="I18" s="1547">
        <v>360.9</v>
      </c>
      <c r="J18" s="1547"/>
      <c r="K18" s="1547">
        <v>389.9</v>
      </c>
      <c r="L18" s="1547"/>
      <c r="M18" s="1547">
        <v>377</v>
      </c>
      <c r="N18" s="1547"/>
      <c r="O18" s="1183"/>
      <c r="P18" s="1161"/>
    </row>
    <row r="19" spans="1:16" ht="14.25" customHeight="1">
      <c r="A19" s="1204"/>
      <c r="B19" s="1157"/>
      <c r="C19" s="667" t="s">
        <v>155</v>
      </c>
      <c r="D19" s="1182"/>
      <c r="E19" s="1547">
        <v>2386.9</v>
      </c>
      <c r="F19" s="1547"/>
      <c r="G19" s="1547">
        <v>2389.6</v>
      </c>
      <c r="H19" s="1547"/>
      <c r="I19" s="1547">
        <v>2376.4</v>
      </c>
      <c r="J19" s="1547"/>
      <c r="K19" s="1547">
        <v>2353.9</v>
      </c>
      <c r="L19" s="1547"/>
      <c r="M19" s="1547">
        <v>2344</v>
      </c>
      <c r="N19" s="1547"/>
      <c r="O19" s="1183"/>
      <c r="P19" s="1161"/>
    </row>
    <row r="20" spans="1:16" ht="14.25" customHeight="1">
      <c r="A20" s="1204"/>
      <c r="B20" s="1157"/>
      <c r="C20" s="667" t="s">
        <v>156</v>
      </c>
      <c r="D20" s="1182"/>
      <c r="E20" s="1547">
        <v>2471.1</v>
      </c>
      <c r="F20" s="1547"/>
      <c r="G20" s="1547">
        <v>2477.8000000000002</v>
      </c>
      <c r="H20" s="1547"/>
      <c r="I20" s="1547">
        <v>2507.8000000000002</v>
      </c>
      <c r="J20" s="1547"/>
      <c r="K20" s="1547">
        <v>2527.4</v>
      </c>
      <c r="L20" s="1547"/>
      <c r="M20" s="1547">
        <v>2539</v>
      </c>
      <c r="N20" s="1547"/>
      <c r="O20" s="1183"/>
      <c r="P20" s="1161"/>
    </row>
    <row r="21" spans="1:16" s="1188" customFormat="1" ht="19.5" customHeight="1">
      <c r="A21" s="1271"/>
      <c r="B21" s="1272"/>
      <c r="C21" s="1536" t="s">
        <v>562</v>
      </c>
      <c r="D21" s="1536"/>
      <c r="E21" s="1548">
        <v>59.1</v>
      </c>
      <c r="F21" s="1548"/>
      <c r="G21" s="1548">
        <v>59.1</v>
      </c>
      <c r="H21" s="1548"/>
      <c r="I21" s="1548">
        <v>59.2</v>
      </c>
      <c r="J21" s="1548"/>
      <c r="K21" s="1548">
        <v>59.5</v>
      </c>
      <c r="L21" s="1548"/>
      <c r="M21" s="1548">
        <v>59.3</v>
      </c>
      <c r="N21" s="1548"/>
      <c r="O21" s="1187"/>
      <c r="P21" s="1186"/>
    </row>
    <row r="22" spans="1:16" ht="14.25" customHeight="1">
      <c r="A22" s="1204"/>
      <c r="B22" s="1157"/>
      <c r="C22" s="667" t="s">
        <v>71</v>
      </c>
      <c r="D22" s="1182"/>
      <c r="E22" s="1547">
        <v>64.5</v>
      </c>
      <c r="F22" s="1547"/>
      <c r="G22" s="1547">
        <v>64.3</v>
      </c>
      <c r="H22" s="1547"/>
      <c r="I22" s="1547">
        <v>64.099999999999994</v>
      </c>
      <c r="J22" s="1547"/>
      <c r="K22" s="1547">
        <v>64.900000000000006</v>
      </c>
      <c r="L22" s="1547"/>
      <c r="M22" s="1547">
        <v>64.3</v>
      </c>
      <c r="N22" s="1547"/>
      <c r="O22" s="1183"/>
      <c r="P22" s="1161"/>
    </row>
    <row r="23" spans="1:16" ht="14.25" customHeight="1">
      <c r="A23" s="1204"/>
      <c r="B23" s="1157"/>
      <c r="C23" s="667" t="s">
        <v>70</v>
      </c>
      <c r="D23" s="1182"/>
      <c r="E23" s="1547">
        <v>54.4</v>
      </c>
      <c r="F23" s="1547"/>
      <c r="G23" s="1547">
        <v>54.5</v>
      </c>
      <c r="H23" s="1547"/>
      <c r="I23" s="1547">
        <v>54.9</v>
      </c>
      <c r="J23" s="1547"/>
      <c r="K23" s="1547">
        <v>54.7</v>
      </c>
      <c r="L23" s="1547"/>
      <c r="M23" s="1547">
        <v>55</v>
      </c>
      <c r="N23" s="1547"/>
      <c r="O23" s="1183"/>
      <c r="P23" s="1161"/>
    </row>
    <row r="24" spans="1:16" ht="18.75" customHeight="1">
      <c r="A24" s="1204"/>
      <c r="B24" s="1157"/>
      <c r="C24" s="667" t="s">
        <v>169</v>
      </c>
      <c r="D24" s="1182"/>
      <c r="E24" s="1547">
        <v>75.099999999999994</v>
      </c>
      <c r="F24" s="1547"/>
      <c r="G24" s="1547">
        <v>75.099999999999994</v>
      </c>
      <c r="H24" s="1547"/>
      <c r="I24" s="1547">
        <v>75.3</v>
      </c>
      <c r="J24" s="1547"/>
      <c r="K24" s="1547">
        <v>75.8</v>
      </c>
      <c r="L24" s="1547"/>
      <c r="M24" s="1547">
        <v>75.8</v>
      </c>
      <c r="N24" s="1547"/>
      <c r="O24" s="1183"/>
      <c r="P24" s="1161"/>
    </row>
    <row r="25" spans="1:16" ht="14.25" customHeight="1">
      <c r="A25" s="1204"/>
      <c r="B25" s="1157"/>
      <c r="C25" s="667" t="s">
        <v>154</v>
      </c>
      <c r="D25" s="1182"/>
      <c r="E25" s="1547">
        <v>34.4</v>
      </c>
      <c r="F25" s="1547"/>
      <c r="G25" s="1547">
        <v>33.6</v>
      </c>
      <c r="H25" s="1547"/>
      <c r="I25" s="1547">
        <v>33.1</v>
      </c>
      <c r="J25" s="1547"/>
      <c r="K25" s="1547">
        <v>35.799999999999997</v>
      </c>
      <c r="L25" s="1547"/>
      <c r="M25" s="1547">
        <v>34.6</v>
      </c>
      <c r="N25" s="1547"/>
      <c r="O25" s="1183"/>
      <c r="P25" s="1161"/>
    </row>
    <row r="26" spans="1:16" ht="14.25" customHeight="1">
      <c r="A26" s="1204"/>
      <c r="B26" s="1157"/>
      <c r="C26" s="667" t="s">
        <v>155</v>
      </c>
      <c r="D26" s="1157"/>
      <c r="E26" s="1549">
        <v>91.7</v>
      </c>
      <c r="F26" s="1549"/>
      <c r="G26" s="1549">
        <v>92</v>
      </c>
      <c r="H26" s="1549"/>
      <c r="I26" s="1549">
        <v>91.9</v>
      </c>
      <c r="J26" s="1549"/>
      <c r="K26" s="1549">
        <v>91.6</v>
      </c>
      <c r="L26" s="1549"/>
      <c r="M26" s="1549">
        <v>91.6</v>
      </c>
      <c r="N26" s="1549"/>
      <c r="O26" s="1183"/>
      <c r="P26" s="1161"/>
    </row>
    <row r="27" spans="1:16" ht="14.25" customHeight="1">
      <c r="A27" s="1204"/>
      <c r="B27" s="1157"/>
      <c r="C27" s="667" t="s">
        <v>156</v>
      </c>
      <c r="D27" s="1157"/>
      <c r="E27" s="1549">
        <v>47.8</v>
      </c>
      <c r="F27" s="1549"/>
      <c r="G27" s="1549">
        <v>47.9</v>
      </c>
      <c r="H27" s="1549"/>
      <c r="I27" s="1549">
        <v>48.3</v>
      </c>
      <c r="J27" s="1549"/>
      <c r="K27" s="1549">
        <v>48.6</v>
      </c>
      <c r="L27" s="1549"/>
      <c r="M27" s="1549">
        <v>48.6</v>
      </c>
      <c r="N27" s="1549"/>
      <c r="O27" s="1183"/>
      <c r="P27" s="1161"/>
    </row>
    <row r="28" spans="1:16" ht="13.5" customHeight="1">
      <c r="A28" s="1204"/>
      <c r="B28" s="1157"/>
      <c r="C28" s="668" t="s">
        <v>172</v>
      </c>
      <c r="D28" s="1157"/>
      <c r="E28" s="669"/>
      <c r="F28" s="669"/>
      <c r="G28" s="669"/>
      <c r="H28" s="669"/>
      <c r="I28" s="669"/>
      <c r="J28" s="669"/>
      <c r="K28" s="669"/>
      <c r="L28" s="669"/>
      <c r="M28" s="669"/>
      <c r="N28" s="669"/>
      <c r="O28" s="1183"/>
      <c r="P28" s="1161"/>
    </row>
    <row r="29" spans="1:16" s="1194" customFormat="1" ht="12.75" customHeight="1" thickBot="1">
      <c r="A29" s="1273"/>
      <c r="B29" s="1226"/>
      <c r="C29" s="673"/>
      <c r="D29" s="671"/>
      <c r="E29" s="1199"/>
      <c r="F29" s="1199"/>
      <c r="G29" s="1199"/>
      <c r="H29" s="1199"/>
      <c r="I29" s="1199"/>
      <c r="J29" s="1199"/>
      <c r="K29" s="1199"/>
      <c r="L29" s="1199"/>
      <c r="M29" s="1539"/>
      <c r="N29" s="1539"/>
      <c r="O29" s="1193"/>
      <c r="P29" s="1191"/>
    </row>
    <row r="30" spans="1:16" s="1194" customFormat="1" ht="13.5" customHeight="1" thickBot="1">
      <c r="A30" s="1273"/>
      <c r="B30" s="1226"/>
      <c r="C30" s="1551" t="s">
        <v>563</v>
      </c>
      <c r="D30" s="1552"/>
      <c r="E30" s="1552"/>
      <c r="F30" s="1552"/>
      <c r="G30" s="1552"/>
      <c r="H30" s="1552"/>
      <c r="I30" s="1552"/>
      <c r="J30" s="1552"/>
      <c r="K30" s="1552"/>
      <c r="L30" s="1552"/>
      <c r="M30" s="1552"/>
      <c r="N30" s="1553"/>
      <c r="O30" s="1193"/>
      <c r="P30" s="1191"/>
    </row>
    <row r="31" spans="1:16" s="1194" customFormat="1" ht="3.75" customHeight="1">
      <c r="A31" s="1273"/>
      <c r="B31" s="1226"/>
      <c r="C31" s="1543" t="s">
        <v>157</v>
      </c>
      <c r="D31" s="1544"/>
      <c r="E31" s="1190"/>
      <c r="F31" s="1190"/>
      <c r="G31" s="1190"/>
      <c r="H31" s="1190"/>
      <c r="I31" s="1190"/>
      <c r="J31" s="1190"/>
      <c r="K31" s="1190"/>
      <c r="L31" s="1190"/>
      <c r="M31" s="1190"/>
      <c r="N31" s="1190"/>
      <c r="O31" s="1193"/>
      <c r="P31" s="1191"/>
    </row>
    <row r="32" spans="1:16" ht="13.5" customHeight="1">
      <c r="A32" s="1204"/>
      <c r="B32" s="1182"/>
      <c r="C32" s="1545"/>
      <c r="D32" s="1545"/>
      <c r="E32" s="1172">
        <v>2018</v>
      </c>
      <c r="F32" s="1173" t="s">
        <v>34</v>
      </c>
      <c r="G32" s="1172" t="s">
        <v>34</v>
      </c>
      <c r="H32" s="1173" t="s">
        <v>34</v>
      </c>
      <c r="I32" s="1174"/>
      <c r="J32" s="1173">
        <v>2019</v>
      </c>
      <c r="K32" s="1175" t="s">
        <v>34</v>
      </c>
      <c r="L32" s="1176" t="s">
        <v>34</v>
      </c>
      <c r="M32" s="1176" t="s">
        <v>34</v>
      </c>
      <c r="N32" s="1177"/>
      <c r="O32" s="1157"/>
      <c r="P32" s="1161"/>
    </row>
    <row r="33" spans="1:16" s="1194" customFormat="1" ht="12.75" customHeight="1">
      <c r="A33" s="1273"/>
      <c r="B33" s="1226"/>
      <c r="C33" s="1178"/>
      <c r="D33" s="1178"/>
      <c r="E33" s="1546" t="str">
        <f>+E7</f>
        <v>4.º trimestre</v>
      </c>
      <c r="F33" s="1546"/>
      <c r="G33" s="1546" t="str">
        <f>+G7</f>
        <v>1.º trimestre</v>
      </c>
      <c r="H33" s="1546"/>
      <c r="I33" s="1546" t="str">
        <f>+I7</f>
        <v>2.º trimestre</v>
      </c>
      <c r="J33" s="1546"/>
      <c r="K33" s="1546" t="str">
        <f>+K7</f>
        <v>3.º trimestre</v>
      </c>
      <c r="L33" s="1546"/>
      <c r="M33" s="1546" t="str">
        <f>+M7</f>
        <v>4.º trimestre</v>
      </c>
      <c r="N33" s="1546"/>
      <c r="O33" s="1193"/>
      <c r="P33" s="1191"/>
    </row>
    <row r="34" spans="1:16" s="1194" customFormat="1" ht="12.75" customHeight="1">
      <c r="A34" s="1273"/>
      <c r="B34" s="1226"/>
      <c r="C34" s="1178"/>
      <c r="D34" s="1178"/>
      <c r="E34" s="1274" t="s">
        <v>158</v>
      </c>
      <c r="F34" s="1274" t="s">
        <v>105</v>
      </c>
      <c r="G34" s="1274" t="s">
        <v>158</v>
      </c>
      <c r="H34" s="1274" t="s">
        <v>105</v>
      </c>
      <c r="I34" s="1275" t="s">
        <v>158</v>
      </c>
      <c r="J34" s="1275" t="s">
        <v>105</v>
      </c>
      <c r="K34" s="1275" t="s">
        <v>158</v>
      </c>
      <c r="L34" s="1275" t="s">
        <v>105</v>
      </c>
      <c r="M34" s="1275" t="s">
        <v>158</v>
      </c>
      <c r="N34" s="1275" t="s">
        <v>105</v>
      </c>
      <c r="O34" s="1193"/>
      <c r="P34" s="1191"/>
    </row>
    <row r="35" spans="1:16" s="1194" customFormat="1" ht="17.25" customHeight="1">
      <c r="A35" s="1273"/>
      <c r="B35" s="1226"/>
      <c r="C35" s="1536" t="s">
        <v>2</v>
      </c>
      <c r="D35" s="1536"/>
      <c r="E35" s="1276">
        <v>10260.4</v>
      </c>
      <c r="F35" s="1220">
        <f>+E35/E35*100</f>
        <v>100</v>
      </c>
      <c r="G35" s="1276">
        <v>10265.299999999999</v>
      </c>
      <c r="H35" s="1220">
        <f>+G35/G35*100</f>
        <v>100</v>
      </c>
      <c r="I35" s="1276">
        <v>10262.299999999999</v>
      </c>
      <c r="J35" s="1220">
        <f>+I35/I35*100</f>
        <v>100</v>
      </c>
      <c r="K35" s="1276">
        <v>10261.1</v>
      </c>
      <c r="L35" s="1220">
        <f>+K35/K35*100</f>
        <v>100</v>
      </c>
      <c r="M35" s="1220">
        <v>10264.799999999999</v>
      </c>
      <c r="N35" s="1220">
        <f>+M35/M35*100</f>
        <v>100</v>
      </c>
      <c r="O35" s="1193"/>
      <c r="P35" s="1191"/>
    </row>
    <row r="36" spans="1:16" s="1194" customFormat="1" ht="14.25" customHeight="1">
      <c r="A36" s="1273"/>
      <c r="B36" s="1226"/>
      <c r="C36" s="1243"/>
      <c r="D36" s="671" t="s">
        <v>71</v>
      </c>
      <c r="E36" s="1277">
        <v>4850.6000000000004</v>
      </c>
      <c r="F36" s="1222">
        <f>+E36/E35*100</f>
        <v>47.274960040544237</v>
      </c>
      <c r="G36" s="1277">
        <v>4846</v>
      </c>
      <c r="H36" s="1222">
        <f>+G36/G35*100</f>
        <v>47.20758282758419</v>
      </c>
      <c r="I36" s="1277">
        <v>4843.1000000000004</v>
      </c>
      <c r="J36" s="1222">
        <f>+I36/I35*100</f>
        <v>47.19312434834297</v>
      </c>
      <c r="K36" s="1277">
        <v>4841.3999999999996</v>
      </c>
      <c r="L36" s="1222">
        <f>+K36/K35*100</f>
        <v>47.182075995750935</v>
      </c>
      <c r="M36" s="1222">
        <v>4841.6000000000004</v>
      </c>
      <c r="N36" s="1222">
        <f>+M36/M35*100</f>
        <v>47.167017379783346</v>
      </c>
      <c r="O36" s="1193"/>
      <c r="P36" s="1191"/>
    </row>
    <row r="37" spans="1:16" s="1194" customFormat="1" ht="14.25" customHeight="1">
      <c r="A37" s="1273"/>
      <c r="B37" s="1226"/>
      <c r="C37" s="670"/>
      <c r="D37" s="671" t="s">
        <v>70</v>
      </c>
      <c r="E37" s="1277">
        <v>5409.8</v>
      </c>
      <c r="F37" s="1222">
        <f>+E37/E35*100</f>
        <v>52.725039959455778</v>
      </c>
      <c r="G37" s="1277">
        <v>5419.2</v>
      </c>
      <c r="H37" s="1222">
        <f>+G37/G35*100</f>
        <v>52.791443016765214</v>
      </c>
      <c r="I37" s="1277">
        <v>5419.2</v>
      </c>
      <c r="J37" s="1222">
        <f>+I37/I35*100</f>
        <v>52.806875651657037</v>
      </c>
      <c r="K37" s="1277">
        <v>5419.7</v>
      </c>
      <c r="L37" s="1222">
        <f>+K37/K35*100</f>
        <v>52.817924004249051</v>
      </c>
      <c r="M37" s="1222">
        <v>5423.1</v>
      </c>
      <c r="N37" s="1222">
        <f>+M37/M35*100</f>
        <v>52.832008417114807</v>
      </c>
      <c r="O37" s="1193"/>
      <c r="P37" s="1191"/>
    </row>
    <row r="38" spans="1:16" s="1194" customFormat="1" ht="17.25" customHeight="1">
      <c r="A38" s="1273"/>
      <c r="B38" s="1226"/>
      <c r="C38" s="673" t="s">
        <v>174</v>
      </c>
      <c r="D38" s="670"/>
      <c r="E38" s="1278">
        <v>1406.1</v>
      </c>
      <c r="F38" s="1221">
        <f>+E38/$M$35*100</f>
        <v>13.698269815291091</v>
      </c>
      <c r="G38" s="1278">
        <v>1404.7</v>
      </c>
      <c r="H38" s="1221">
        <f>+G38/$M$35*100</f>
        <v>13.684630971865017</v>
      </c>
      <c r="I38" s="1278">
        <v>1400.7</v>
      </c>
      <c r="J38" s="1221">
        <f>+I38/$M$35*100</f>
        <v>13.64566284779051</v>
      </c>
      <c r="K38" s="1278">
        <v>1397.6</v>
      </c>
      <c r="L38" s="1221">
        <f>+K38/$M$35*100</f>
        <v>13.615462551632765</v>
      </c>
      <c r="M38" s="1221">
        <v>1396.1</v>
      </c>
      <c r="N38" s="1221">
        <f>+M38/$M$35*100</f>
        <v>13.600849505104826</v>
      </c>
      <c r="O38" s="1193"/>
      <c r="P38" s="1191"/>
    </row>
    <row r="39" spans="1:16" s="1194" customFormat="1" ht="14.25" customHeight="1">
      <c r="A39" s="1273"/>
      <c r="B39" s="1226"/>
      <c r="C39" s="673"/>
      <c r="D39" s="671" t="s">
        <v>71</v>
      </c>
      <c r="E39" s="1277">
        <v>718.7</v>
      </c>
      <c r="F39" s="1222">
        <f>+E39/E38*100</f>
        <v>51.113007609700603</v>
      </c>
      <c r="G39" s="1277">
        <v>717.5</v>
      </c>
      <c r="H39" s="1222">
        <f>+G39/G38*100</f>
        <v>51.07852210436392</v>
      </c>
      <c r="I39" s="1277">
        <v>715.4</v>
      </c>
      <c r="J39" s="1222">
        <f>+I39/I38*100</f>
        <v>51.074462768615689</v>
      </c>
      <c r="K39" s="1277">
        <v>713.7</v>
      </c>
      <c r="L39" s="1222">
        <f>+K39/K38*100</f>
        <v>51.06611333714941</v>
      </c>
      <c r="M39" s="1222">
        <v>712.9</v>
      </c>
      <c r="N39" s="1222">
        <f>+M39/M38*100</f>
        <v>51.06367738700667</v>
      </c>
      <c r="O39" s="1193"/>
      <c r="P39" s="1191"/>
    </row>
    <row r="40" spans="1:16" s="1194" customFormat="1" ht="14.25" customHeight="1">
      <c r="A40" s="1273"/>
      <c r="B40" s="1226"/>
      <c r="C40" s="673"/>
      <c r="D40" s="671" t="s">
        <v>70</v>
      </c>
      <c r="E40" s="1277">
        <v>687.3</v>
      </c>
      <c r="F40" s="1222">
        <f>+E40/E38*100</f>
        <v>48.879880520588863</v>
      </c>
      <c r="G40" s="1277">
        <v>687.2</v>
      </c>
      <c r="H40" s="1222">
        <f>+G40/G38*100</f>
        <v>48.92147789563608</v>
      </c>
      <c r="I40" s="1277">
        <v>685.3</v>
      </c>
      <c r="J40" s="1222">
        <f>+I40/I38*100</f>
        <v>48.925537231384304</v>
      </c>
      <c r="K40" s="1277">
        <v>683.9</v>
      </c>
      <c r="L40" s="1222">
        <f>+K40/K38*100</f>
        <v>48.933886662850604</v>
      </c>
      <c r="M40" s="1222">
        <v>683.3</v>
      </c>
      <c r="N40" s="1222">
        <f>+M40/M38*100</f>
        <v>48.943485423680251</v>
      </c>
      <c r="O40" s="1193"/>
      <c r="P40" s="1191"/>
    </row>
    <row r="41" spans="1:16" s="1194" customFormat="1" ht="17.25" customHeight="1">
      <c r="A41" s="1273"/>
      <c r="B41" s="1226"/>
      <c r="C41" s="673" t="s">
        <v>154</v>
      </c>
      <c r="D41" s="670"/>
      <c r="E41" s="1278">
        <v>1086.8</v>
      </c>
      <c r="F41" s="1221">
        <f>+E41/$M$35*100</f>
        <v>10.587639311043565</v>
      </c>
      <c r="G41" s="1278">
        <v>1089.9000000000001</v>
      </c>
      <c r="H41" s="1221">
        <f>+G41/$M$35*100</f>
        <v>10.617839607201311</v>
      </c>
      <c r="I41" s="1278">
        <v>1089.9000000000001</v>
      </c>
      <c r="J41" s="1221">
        <f>+I41/$M$35*100</f>
        <v>10.617839607201311</v>
      </c>
      <c r="K41" s="1278">
        <v>1089.5</v>
      </c>
      <c r="L41" s="1221">
        <f>+K41/$M$35*100</f>
        <v>10.613942794793859</v>
      </c>
      <c r="M41" s="1221">
        <v>1089.9000000000001</v>
      </c>
      <c r="N41" s="1221">
        <f>+M41/$M$35*100</f>
        <v>10.617839607201311</v>
      </c>
      <c r="O41" s="1193"/>
      <c r="P41" s="1191"/>
    </row>
    <row r="42" spans="1:16" s="1194" customFormat="1" ht="14.25" customHeight="1">
      <c r="A42" s="1273"/>
      <c r="B42" s="1226"/>
      <c r="C42" s="673"/>
      <c r="D42" s="671" t="s">
        <v>71</v>
      </c>
      <c r="E42" s="1277">
        <v>554.6</v>
      </c>
      <c r="F42" s="1222">
        <f>+E42/E41*100</f>
        <v>51.030548398969458</v>
      </c>
      <c r="G42" s="1277">
        <v>554.4</v>
      </c>
      <c r="H42" s="1222">
        <f>+G42/G41*100</f>
        <v>50.867052023121381</v>
      </c>
      <c r="I42" s="1277">
        <v>554.29999999999995</v>
      </c>
      <c r="J42" s="1222">
        <f>+I42/I41*100</f>
        <v>50.857876869437554</v>
      </c>
      <c r="K42" s="1277">
        <v>554</v>
      </c>
      <c r="L42" s="1222">
        <f>+K42/K41*100</f>
        <v>50.849013308857273</v>
      </c>
      <c r="M42" s="1222">
        <v>554.1</v>
      </c>
      <c r="N42" s="1222">
        <f>+M42/M41*100</f>
        <v>50.839526562069913</v>
      </c>
      <c r="O42" s="1193"/>
      <c r="P42" s="1191"/>
    </row>
    <row r="43" spans="1:16" s="1194" customFormat="1" ht="14.25" customHeight="1">
      <c r="A43" s="1273"/>
      <c r="B43" s="1226"/>
      <c r="C43" s="673"/>
      <c r="D43" s="671" t="s">
        <v>70</v>
      </c>
      <c r="E43" s="1277">
        <v>532.1</v>
      </c>
      <c r="F43" s="1222">
        <f>+E43/E41*100</f>
        <v>48.960250276039751</v>
      </c>
      <c r="G43" s="1277">
        <v>535.4</v>
      </c>
      <c r="H43" s="1222">
        <f>+G43/G41*100</f>
        <v>49.123772823194784</v>
      </c>
      <c r="I43" s="1277">
        <v>535.6</v>
      </c>
      <c r="J43" s="1222">
        <f>+I43/I41*100</f>
        <v>49.142123130562439</v>
      </c>
      <c r="K43" s="1277">
        <v>535.5</v>
      </c>
      <c r="L43" s="1222">
        <f>+K43/K41*100</f>
        <v>49.150986691142727</v>
      </c>
      <c r="M43" s="1222">
        <v>535.79999999999995</v>
      </c>
      <c r="N43" s="1222">
        <f>+M43/M41*100</f>
        <v>49.160473437930072</v>
      </c>
      <c r="O43" s="1193"/>
      <c r="P43" s="1191"/>
    </row>
    <row r="44" spans="1:16" s="1194" customFormat="1" ht="17.25" customHeight="1">
      <c r="A44" s="1273"/>
      <c r="B44" s="1226"/>
      <c r="C44" s="673" t="s">
        <v>564</v>
      </c>
      <c r="D44" s="670"/>
      <c r="E44" s="1278">
        <v>1116.5</v>
      </c>
      <c r="F44" s="1221">
        <f>+E44/$M$35*100</f>
        <v>10.876977632296782</v>
      </c>
      <c r="G44" s="1278">
        <v>1118.7</v>
      </c>
      <c r="H44" s="1221">
        <f>+G44/$M$35*100</f>
        <v>10.898410100537761</v>
      </c>
      <c r="I44" s="1278">
        <v>1114.3</v>
      </c>
      <c r="J44" s="1221">
        <f>+I44/$M$35*100</f>
        <v>10.855545164055801</v>
      </c>
      <c r="K44" s="1278">
        <v>1109.3</v>
      </c>
      <c r="L44" s="1221">
        <f>+K44/$M$35*100</f>
        <v>10.806835008962668</v>
      </c>
      <c r="M44" s="1221">
        <v>1105.5</v>
      </c>
      <c r="N44" s="1221">
        <f>+M44/$M$35*100</f>
        <v>10.769815291091888</v>
      </c>
      <c r="O44" s="1193"/>
      <c r="P44" s="1191"/>
    </row>
    <row r="45" spans="1:16" s="1194" customFormat="1" ht="14.25" customHeight="1">
      <c r="A45" s="1273"/>
      <c r="B45" s="1226"/>
      <c r="C45" s="673"/>
      <c r="D45" s="671" t="s">
        <v>71</v>
      </c>
      <c r="E45" s="1277">
        <v>553.29999999999995</v>
      </c>
      <c r="F45" s="1222">
        <f>+E45/E44*100</f>
        <v>49.556650246305416</v>
      </c>
      <c r="G45" s="1277">
        <v>552.70000000000005</v>
      </c>
      <c r="H45" s="1222">
        <f>+G45/G44*100</f>
        <v>49.405560025029054</v>
      </c>
      <c r="I45" s="1277">
        <v>550.5</v>
      </c>
      <c r="J45" s="1222">
        <f>+I45/I44*100</f>
        <v>49.403212779323347</v>
      </c>
      <c r="K45" s="1277">
        <v>548.20000000000005</v>
      </c>
      <c r="L45" s="1222">
        <f>+K45/K44*100</f>
        <v>49.418552240151456</v>
      </c>
      <c r="M45" s="1222">
        <v>546.29999999999995</v>
      </c>
      <c r="N45" s="1222">
        <f>+M45/M44*100</f>
        <v>49.416553595658073</v>
      </c>
      <c r="O45" s="1193"/>
      <c r="P45" s="1191"/>
    </row>
    <row r="46" spans="1:16" s="1194" customFormat="1" ht="14.25" customHeight="1">
      <c r="A46" s="1273"/>
      <c r="B46" s="1226"/>
      <c r="C46" s="673"/>
      <c r="D46" s="671" t="s">
        <v>70</v>
      </c>
      <c r="E46" s="1277">
        <v>563.20000000000005</v>
      </c>
      <c r="F46" s="1222">
        <f>+E46/E44*100</f>
        <v>50.443349753694591</v>
      </c>
      <c r="G46" s="1277">
        <v>566</v>
      </c>
      <c r="H46" s="1222">
        <f>+G46/G44*100</f>
        <v>50.594439974970953</v>
      </c>
      <c r="I46" s="1277">
        <v>563.79999999999995</v>
      </c>
      <c r="J46" s="1222">
        <f>+I46/I44*100</f>
        <v>50.596787220676653</v>
      </c>
      <c r="K46" s="1277">
        <v>561.1</v>
      </c>
      <c r="L46" s="1222">
        <f>+K46/K44*100</f>
        <v>50.581447759848551</v>
      </c>
      <c r="M46" s="1222">
        <v>559.1</v>
      </c>
      <c r="N46" s="1222">
        <f>+M46/M44*100</f>
        <v>50.574400723654456</v>
      </c>
      <c r="O46" s="1193"/>
      <c r="P46" s="1191"/>
    </row>
    <row r="47" spans="1:16" s="1194" customFormat="1" ht="17.25" customHeight="1">
      <c r="A47" s="1273"/>
      <c r="B47" s="1226"/>
      <c r="C47" s="673" t="s">
        <v>565</v>
      </c>
      <c r="D47" s="670"/>
      <c r="E47" s="1278">
        <v>1485.3</v>
      </c>
      <c r="F47" s="1221">
        <f>+E47/$M$35*100</f>
        <v>14.469838671966331</v>
      </c>
      <c r="G47" s="1278">
        <v>1479.8</v>
      </c>
      <c r="H47" s="1221">
        <f>+G47/$M$35*100</f>
        <v>14.416257501363885</v>
      </c>
      <c r="I47" s="1278">
        <v>1470.5</v>
      </c>
      <c r="J47" s="1221">
        <f>+I47/$M$35*100</f>
        <v>14.325656612890656</v>
      </c>
      <c r="K47" s="1278">
        <v>1460.9</v>
      </c>
      <c r="L47" s="1221">
        <f>+K47/$M$35*100</f>
        <v>14.232133115111839</v>
      </c>
      <c r="M47" s="1221">
        <v>1452.3</v>
      </c>
      <c r="N47" s="1221">
        <f>+M47/$M$35*100</f>
        <v>14.148351648351648</v>
      </c>
      <c r="O47" s="1193"/>
      <c r="P47" s="1191"/>
    </row>
    <row r="48" spans="1:16" s="1194" customFormat="1" ht="14.25" customHeight="1">
      <c r="A48" s="1273"/>
      <c r="B48" s="1226"/>
      <c r="C48" s="673"/>
      <c r="D48" s="671" t="s">
        <v>71</v>
      </c>
      <c r="E48" s="1277">
        <v>709.7</v>
      </c>
      <c r="F48" s="1222">
        <f>+E48/E47*100</f>
        <v>47.781592944186364</v>
      </c>
      <c r="G48" s="1277">
        <v>706.7</v>
      </c>
      <c r="H48" s="1222">
        <f>+G48/G47*100</f>
        <v>47.756453574807409</v>
      </c>
      <c r="I48" s="1277">
        <v>702.3</v>
      </c>
      <c r="J48" s="1222">
        <f>+I48/I47*100</f>
        <v>47.759265555933354</v>
      </c>
      <c r="K48" s="1277">
        <v>697.7</v>
      </c>
      <c r="L48" s="1222">
        <f>+K48/K47*100</f>
        <v>47.758231227325624</v>
      </c>
      <c r="M48" s="1222">
        <v>693.6</v>
      </c>
      <c r="N48" s="1222">
        <f>+M48/M47*100</f>
        <v>47.758727535633142</v>
      </c>
      <c r="O48" s="1193"/>
      <c r="P48" s="1191"/>
    </row>
    <row r="49" spans="1:16" s="1194" customFormat="1" ht="14.25" customHeight="1">
      <c r="A49" s="1273"/>
      <c r="B49" s="1226"/>
      <c r="C49" s="673"/>
      <c r="D49" s="671" t="s">
        <v>70</v>
      </c>
      <c r="E49" s="1277">
        <v>775.5</v>
      </c>
      <c r="F49" s="1222">
        <f>+E49/E47*100</f>
        <v>52.211674409210261</v>
      </c>
      <c r="G49" s="1277">
        <v>773.1</v>
      </c>
      <c r="H49" s="1222">
        <f>+G49/G47*100</f>
        <v>52.243546425192598</v>
      </c>
      <c r="I49" s="1277">
        <v>768.2</v>
      </c>
      <c r="J49" s="1222">
        <f>+I49/I47*100</f>
        <v>52.240734444066646</v>
      </c>
      <c r="K49" s="1277">
        <v>763.2</v>
      </c>
      <c r="L49" s="1222">
        <f>+K49/K47*100</f>
        <v>52.241768772674376</v>
      </c>
      <c r="M49" s="1222">
        <v>758.7</v>
      </c>
      <c r="N49" s="1222">
        <f>+M49/M47*100</f>
        <v>52.241272464366872</v>
      </c>
      <c r="O49" s="1193"/>
      <c r="P49" s="1191"/>
    </row>
    <row r="50" spans="1:16" s="1194" customFormat="1" ht="17.25" customHeight="1">
      <c r="A50" s="1273"/>
      <c r="B50" s="1226"/>
      <c r="C50" s="673" t="s">
        <v>566</v>
      </c>
      <c r="D50" s="670"/>
      <c r="E50" s="1278">
        <v>2922</v>
      </c>
      <c r="F50" s="1221">
        <f>+E50/$M$35*100</f>
        <v>28.466214636427406</v>
      </c>
      <c r="G50" s="1278">
        <v>2926.4</v>
      </c>
      <c r="H50" s="1221">
        <f>+G50/$M$35*100</f>
        <v>28.509079572909364</v>
      </c>
      <c r="I50" s="1278">
        <v>2932.5</v>
      </c>
      <c r="J50" s="1221">
        <f>+I50/$M$35*100</f>
        <v>28.568505962122988</v>
      </c>
      <c r="K50" s="1278">
        <v>2938.7</v>
      </c>
      <c r="L50" s="1221">
        <f>+K50/$M$35*100</f>
        <v>28.628906554438473</v>
      </c>
      <c r="M50" s="1221">
        <v>2945.5</v>
      </c>
      <c r="N50" s="1221">
        <f>+M50/$M$35*100</f>
        <v>28.695152365365136</v>
      </c>
      <c r="O50" s="1193"/>
      <c r="P50" s="1191"/>
    </row>
    <row r="51" spans="1:16" s="1194" customFormat="1" ht="14.25" customHeight="1">
      <c r="A51" s="1273"/>
      <c r="B51" s="1226"/>
      <c r="C51" s="673"/>
      <c r="D51" s="671" t="s">
        <v>71</v>
      </c>
      <c r="E51" s="1277">
        <v>1376.8</v>
      </c>
      <c r="F51" s="1222">
        <f>+E51/E50*100</f>
        <v>47.118412046543462</v>
      </c>
      <c r="G51" s="1277">
        <v>1377</v>
      </c>
      <c r="H51" s="1222">
        <f>+G51/G50*100</f>
        <v>47.054401312192454</v>
      </c>
      <c r="I51" s="1277">
        <v>1379.1</v>
      </c>
      <c r="J51" s="1222">
        <f>+I51/I50*100</f>
        <v>47.028132992327365</v>
      </c>
      <c r="K51" s="1277">
        <v>1381.2</v>
      </c>
      <c r="L51" s="1222">
        <f>+K51/K50*100</f>
        <v>47.000374315173381</v>
      </c>
      <c r="M51" s="1222">
        <v>1383.6</v>
      </c>
      <c r="N51" s="1222">
        <f>+M51/M50*100</f>
        <v>46.973349176710229</v>
      </c>
      <c r="O51" s="1193"/>
      <c r="P51" s="1191"/>
    </row>
    <row r="52" spans="1:16" s="1194" customFormat="1" ht="14.25" customHeight="1">
      <c r="A52" s="1273"/>
      <c r="B52" s="1226"/>
      <c r="C52" s="673"/>
      <c r="D52" s="671" t="s">
        <v>70</v>
      </c>
      <c r="E52" s="1277">
        <v>1545.2</v>
      </c>
      <c r="F52" s="1222">
        <f>+E52/E50*100</f>
        <v>52.881587953456545</v>
      </c>
      <c r="G52" s="1277">
        <v>1549.4</v>
      </c>
      <c r="H52" s="1222">
        <f>+G52/G50*100</f>
        <v>52.945598687807546</v>
      </c>
      <c r="I52" s="1277">
        <v>1553.5</v>
      </c>
      <c r="J52" s="1222">
        <f>+I52/I50*100</f>
        <v>52.975277067348678</v>
      </c>
      <c r="K52" s="1277">
        <v>1557.5</v>
      </c>
      <c r="L52" s="1222">
        <f>+K52/K50*100</f>
        <v>52.999625684826626</v>
      </c>
      <c r="M52" s="1222">
        <v>1561.8</v>
      </c>
      <c r="N52" s="1222">
        <f>+M52/M50*100</f>
        <v>53.023255813953483</v>
      </c>
      <c r="O52" s="1193"/>
      <c r="P52" s="1191"/>
    </row>
    <row r="53" spans="1:16" s="1194" customFormat="1" ht="17.25" customHeight="1">
      <c r="A53" s="1273"/>
      <c r="B53" s="1226"/>
      <c r="C53" s="673" t="s">
        <v>508</v>
      </c>
      <c r="D53" s="670"/>
      <c r="E53" s="1278">
        <v>2243.8000000000002</v>
      </c>
      <c r="F53" s="1221">
        <f>+E53/$M$35*100</f>
        <v>21.859169199594735</v>
      </c>
      <c r="G53" s="1278">
        <v>2245.6999999999998</v>
      </c>
      <c r="H53" s="1221">
        <f>+G53/$M$35*100</f>
        <v>21.877679058530124</v>
      </c>
      <c r="I53" s="1278">
        <v>2254.4</v>
      </c>
      <c r="J53" s="1221">
        <f>+I53/$M$35*100</f>
        <v>21.962434728392179</v>
      </c>
      <c r="K53" s="1278">
        <v>2265.1</v>
      </c>
      <c r="L53" s="1221">
        <f>+K53/$M$35*100</f>
        <v>22.066674460291484</v>
      </c>
      <c r="M53" s="1221">
        <v>2275.5</v>
      </c>
      <c r="N53" s="1221">
        <f>+M53/$M$35*100</f>
        <v>22.1679915828852</v>
      </c>
      <c r="O53" s="1193"/>
      <c r="P53" s="1191"/>
    </row>
    <row r="54" spans="1:16" s="1194" customFormat="1" ht="14.25" customHeight="1">
      <c r="A54" s="1273"/>
      <c r="B54" s="1226"/>
      <c r="C54" s="673"/>
      <c r="D54" s="671" t="s">
        <v>71</v>
      </c>
      <c r="E54" s="1277">
        <v>937.3</v>
      </c>
      <c r="F54" s="1222">
        <f>+E54/E53*100</f>
        <v>41.772885283893388</v>
      </c>
      <c r="G54" s="1277">
        <v>937.6</v>
      </c>
      <c r="H54" s="1222">
        <f>+G54/G53*100</f>
        <v>41.75090172329341</v>
      </c>
      <c r="I54" s="1277">
        <v>941.6</v>
      </c>
      <c r="J54" s="1222">
        <f>+I54/I53*100</f>
        <v>41.767210787792756</v>
      </c>
      <c r="K54" s="1277">
        <v>946.6</v>
      </c>
      <c r="L54" s="1222">
        <f>+K54/K53*100</f>
        <v>41.790649419451682</v>
      </c>
      <c r="M54" s="1222">
        <v>951.1</v>
      </c>
      <c r="N54" s="1222">
        <f>+M54/M53*100</f>
        <v>41.797407163260822</v>
      </c>
      <c r="O54" s="1193"/>
      <c r="P54" s="1191"/>
    </row>
    <row r="55" spans="1:16" s="1194" customFormat="1" ht="14.25" customHeight="1">
      <c r="A55" s="1273"/>
      <c r="B55" s="1226"/>
      <c r="C55" s="673"/>
      <c r="D55" s="671" t="s">
        <v>70</v>
      </c>
      <c r="E55" s="1277">
        <v>1306.5</v>
      </c>
      <c r="F55" s="1222">
        <f>+E55/E53*100</f>
        <v>58.227114716106598</v>
      </c>
      <c r="G55" s="1277">
        <v>1308.0999999999999</v>
      </c>
      <c r="H55" s="1222">
        <f>+G55/G53*100</f>
        <v>58.24909827670659</v>
      </c>
      <c r="I55" s="1277">
        <v>1312.8</v>
      </c>
      <c r="J55" s="1222">
        <f>+I55/I53*100</f>
        <v>58.232789212207237</v>
      </c>
      <c r="K55" s="1277">
        <v>1318.6</v>
      </c>
      <c r="L55" s="1222">
        <f>+K55/K53*100</f>
        <v>58.213765396671221</v>
      </c>
      <c r="M55" s="1222">
        <v>1324.4</v>
      </c>
      <c r="N55" s="1222">
        <f>+M55/M53*100</f>
        <v>58.202592836739186</v>
      </c>
      <c r="O55" s="1193"/>
      <c r="P55" s="1191"/>
    </row>
    <row r="56" spans="1:16" s="733" customFormat="1" ht="13.5" customHeight="1">
      <c r="A56" s="748"/>
      <c r="B56" s="749"/>
      <c r="C56" s="750" t="s">
        <v>473</v>
      </c>
      <c r="D56" s="751"/>
      <c r="E56" s="752"/>
      <c r="F56" s="1195"/>
      <c r="G56" s="752"/>
      <c r="H56" s="1195"/>
      <c r="I56" s="752"/>
      <c r="J56" s="1195"/>
      <c r="K56" s="752"/>
      <c r="L56" s="1195"/>
      <c r="M56" s="752"/>
      <c r="N56" s="1195"/>
      <c r="O56" s="753"/>
      <c r="P56" s="744"/>
    </row>
    <row r="57" spans="1:16" ht="13.5" customHeight="1">
      <c r="A57" s="1204"/>
      <c r="B57" s="1279"/>
      <c r="C57" s="1196" t="s">
        <v>385</v>
      </c>
      <c r="D57" s="1178"/>
      <c r="E57" s="1228"/>
      <c r="F57" s="1280" t="s">
        <v>87</v>
      </c>
      <c r="G57" s="1198"/>
      <c r="H57" s="1198"/>
      <c r="I57" s="1199"/>
      <c r="J57" s="1198"/>
      <c r="K57" s="1198"/>
      <c r="L57" s="1198"/>
      <c r="M57" s="1198"/>
      <c r="N57" s="1198"/>
      <c r="O57" s="1183"/>
      <c r="P57" s="1161"/>
    </row>
    <row r="58" spans="1:16" ht="13.5" customHeight="1">
      <c r="A58" s="1161"/>
      <c r="B58" s="865">
        <v>6</v>
      </c>
      <c r="C58" s="1550">
        <v>43862</v>
      </c>
      <c r="D58" s="1550"/>
      <c r="E58" s="1182"/>
      <c r="F58" s="1182"/>
      <c r="G58" s="1182"/>
      <c r="H58" s="1182"/>
      <c r="I58" s="1182"/>
      <c r="J58" s="1182"/>
      <c r="K58" s="1182"/>
      <c r="L58" s="1182"/>
      <c r="M58" s="1182"/>
      <c r="N58" s="1182"/>
      <c r="O58" s="1182"/>
      <c r="P58" s="1182"/>
    </row>
  </sheetData>
  <mergeCells count="122">
    <mergeCell ref="C35:D35"/>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390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5"/>
  <sheetViews>
    <sheetView zoomScaleNormal="100" workbookViewId="0"/>
  </sheetViews>
  <sheetFormatPr defaultRowHeight="12.75"/>
  <cols>
    <col min="1" max="1" width="1" style="1162" customWidth="1"/>
    <col min="2" max="2" width="2.5703125" style="1162" customWidth="1"/>
    <col min="3" max="3" width="1" style="1162" customWidth="1"/>
    <col min="4" max="4" width="34" style="1162" customWidth="1"/>
    <col min="5" max="5" width="7.42578125" style="1162" customWidth="1"/>
    <col min="6" max="6" width="4.85546875" style="1162" customWidth="1"/>
    <col min="7" max="7" width="7.42578125" style="1162" customWidth="1"/>
    <col min="8" max="8" width="4.85546875" style="1162" customWidth="1"/>
    <col min="9" max="9" width="7.42578125" style="1162" customWidth="1"/>
    <col min="10" max="10" width="4.85546875" style="1162" customWidth="1"/>
    <col min="11" max="11" width="7.42578125" style="1162" customWidth="1"/>
    <col min="12" max="12" width="4.85546875" style="1162" customWidth="1"/>
    <col min="13" max="13" width="7.42578125" style="1162" customWidth="1"/>
    <col min="14" max="14" width="4.85546875" style="1162" customWidth="1"/>
    <col min="15" max="15" width="2.5703125" style="1162" customWidth="1"/>
    <col min="16" max="16" width="1" style="1162" customWidth="1"/>
    <col min="17" max="16384" width="9.140625" style="1162"/>
  </cols>
  <sheetData>
    <row r="1" spans="1:18" ht="13.5" customHeight="1">
      <c r="A1" s="1161"/>
      <c r="B1" s="1281"/>
      <c r="C1" s="1555" t="s">
        <v>309</v>
      </c>
      <c r="D1" s="1555"/>
      <c r="E1" s="1158"/>
      <c r="F1" s="1158"/>
      <c r="G1" s="1158"/>
      <c r="H1" s="1158"/>
      <c r="I1" s="1158"/>
      <c r="J1" s="1158"/>
      <c r="K1" s="1158"/>
      <c r="L1" s="1158"/>
      <c r="M1" s="1282"/>
      <c r="N1" s="1158"/>
      <c r="O1" s="1158"/>
      <c r="P1" s="1161"/>
    </row>
    <row r="2" spans="1:18" ht="9.75" customHeight="1">
      <c r="A2" s="1161"/>
      <c r="B2" s="1200"/>
      <c r="C2" s="1201"/>
      <c r="D2" s="1200"/>
      <c r="E2" s="1202"/>
      <c r="F2" s="1202"/>
      <c r="G2" s="1202"/>
      <c r="H2" s="1202"/>
      <c r="I2" s="1163"/>
      <c r="J2" s="1163"/>
      <c r="K2" s="1163"/>
      <c r="L2" s="1163"/>
      <c r="M2" s="1163"/>
      <c r="N2" s="1163"/>
      <c r="O2" s="1203"/>
      <c r="P2" s="1161"/>
    </row>
    <row r="3" spans="1:18" ht="9" customHeight="1" thickBot="1">
      <c r="A3" s="1161"/>
      <c r="B3" s="1157"/>
      <c r="C3" s="1189"/>
      <c r="D3" s="1157"/>
      <c r="E3" s="1157"/>
      <c r="F3" s="1157"/>
      <c r="G3" s="1157"/>
      <c r="H3" s="1157"/>
      <c r="I3" s="1157"/>
      <c r="J3" s="1157"/>
      <c r="K3" s="1157"/>
      <c r="L3" s="1157"/>
      <c r="M3" s="1539" t="s">
        <v>72</v>
      </c>
      <c r="N3" s="1539"/>
      <c r="O3" s="1204"/>
      <c r="P3" s="1161"/>
    </row>
    <row r="4" spans="1:18" s="1169" customFormat="1" ht="13.5" customHeight="1" thickBot="1">
      <c r="A4" s="1167"/>
      <c r="B4" s="1190"/>
      <c r="C4" s="1540" t="s">
        <v>159</v>
      </c>
      <c r="D4" s="1541"/>
      <c r="E4" s="1541"/>
      <c r="F4" s="1541"/>
      <c r="G4" s="1541"/>
      <c r="H4" s="1541"/>
      <c r="I4" s="1541"/>
      <c r="J4" s="1541"/>
      <c r="K4" s="1541"/>
      <c r="L4" s="1541"/>
      <c r="M4" s="1541"/>
      <c r="N4" s="1542"/>
      <c r="O4" s="1204"/>
      <c r="P4" s="1167"/>
    </row>
    <row r="5" spans="1:18" ht="3.75" customHeight="1">
      <c r="A5" s="1161"/>
      <c r="B5" s="1157"/>
      <c r="C5" s="1556" t="s">
        <v>153</v>
      </c>
      <c r="D5" s="1557"/>
      <c r="E5" s="1157"/>
      <c r="F5" s="1205"/>
      <c r="G5" s="1205"/>
      <c r="H5" s="1205"/>
      <c r="I5" s="1205"/>
      <c r="J5" s="1205"/>
      <c r="K5" s="1157"/>
      <c r="L5" s="1205"/>
      <c r="M5" s="1205"/>
      <c r="N5" s="1205"/>
      <c r="O5" s="1204"/>
      <c r="P5" s="1161"/>
    </row>
    <row r="6" spans="1:18" ht="12.75" customHeight="1">
      <c r="A6" s="1161"/>
      <c r="B6" s="1157"/>
      <c r="C6" s="1557"/>
      <c r="D6" s="1557"/>
      <c r="E6" s="1172">
        <v>2018</v>
      </c>
      <c r="F6" s="1173" t="s">
        <v>34</v>
      </c>
      <c r="G6" s="1172" t="s">
        <v>34</v>
      </c>
      <c r="H6" s="1173" t="s">
        <v>34</v>
      </c>
      <c r="I6" s="1174"/>
      <c r="J6" s="1173">
        <v>2019</v>
      </c>
      <c r="K6" s="1175" t="s">
        <v>34</v>
      </c>
      <c r="L6" s="1176" t="s">
        <v>34</v>
      </c>
      <c r="M6" s="1176" t="s">
        <v>34</v>
      </c>
      <c r="N6" s="1177"/>
      <c r="O6" s="1204"/>
      <c r="P6" s="1161"/>
    </row>
    <row r="7" spans="1:18">
      <c r="A7" s="1161"/>
      <c r="B7" s="1157"/>
      <c r="C7" s="1206"/>
      <c r="D7" s="1206"/>
      <c r="E7" s="1546" t="str">
        <f>+'6populacao1'!E7</f>
        <v>4.º trimestre</v>
      </c>
      <c r="F7" s="1546"/>
      <c r="G7" s="1546" t="str">
        <f>+'6populacao1'!G7</f>
        <v>1.º trimestre</v>
      </c>
      <c r="H7" s="1546"/>
      <c r="I7" s="1546" t="str">
        <f>+'6populacao1'!I7</f>
        <v>2.º trimestre</v>
      </c>
      <c r="J7" s="1546"/>
      <c r="K7" s="1546" t="str">
        <f>+'6populacao1'!K7</f>
        <v>3.º trimestre</v>
      </c>
      <c r="L7" s="1546"/>
      <c r="M7" s="1546" t="str">
        <f>+'6populacao1'!M7</f>
        <v>4.º trimestre</v>
      </c>
      <c r="N7" s="1546"/>
      <c r="O7" s="1207"/>
      <c r="P7" s="1161"/>
    </row>
    <row r="8" spans="1:18" s="1181" customFormat="1" ht="16.5" customHeight="1">
      <c r="A8" s="1179"/>
      <c r="B8" s="1208"/>
      <c r="C8" s="1536" t="s">
        <v>13</v>
      </c>
      <c r="D8" s="1536"/>
      <c r="E8" s="1554">
        <v>4883</v>
      </c>
      <c r="F8" s="1554"/>
      <c r="G8" s="1554">
        <v>4880.2</v>
      </c>
      <c r="H8" s="1554"/>
      <c r="I8" s="1554">
        <v>4916.7</v>
      </c>
      <c r="J8" s="1554"/>
      <c r="K8" s="1554">
        <v>4947.8</v>
      </c>
      <c r="L8" s="1554"/>
      <c r="M8" s="1537">
        <v>4907.6000000000004</v>
      </c>
      <c r="N8" s="1537"/>
      <c r="O8" s="1209"/>
      <c r="P8" s="1179"/>
      <c r="R8" s="1283"/>
    </row>
    <row r="9" spans="1:18" ht="12" customHeight="1">
      <c r="A9" s="1161"/>
      <c r="B9" s="1210"/>
      <c r="C9" s="667" t="s">
        <v>71</v>
      </c>
      <c r="D9" s="1182"/>
      <c r="E9" s="1558">
        <v>2504.6999999999998</v>
      </c>
      <c r="F9" s="1558"/>
      <c r="G9" s="1558">
        <v>2496</v>
      </c>
      <c r="H9" s="1558"/>
      <c r="I9" s="1558">
        <v>2489.4</v>
      </c>
      <c r="J9" s="1558"/>
      <c r="K9" s="1558">
        <v>2534.4</v>
      </c>
      <c r="L9" s="1558"/>
      <c r="M9" s="1559">
        <v>2497.1</v>
      </c>
      <c r="N9" s="1559"/>
      <c r="O9" s="1207"/>
      <c r="P9" s="1161"/>
    </row>
    <row r="10" spans="1:18" ht="12" customHeight="1">
      <c r="A10" s="1161"/>
      <c r="B10" s="1210"/>
      <c r="C10" s="667" t="s">
        <v>70</v>
      </c>
      <c r="D10" s="1182"/>
      <c r="E10" s="1558">
        <v>2378.4</v>
      </c>
      <c r="F10" s="1558"/>
      <c r="G10" s="1558">
        <v>2384.1999999999998</v>
      </c>
      <c r="H10" s="1558"/>
      <c r="I10" s="1558">
        <v>2427.3000000000002</v>
      </c>
      <c r="J10" s="1558"/>
      <c r="K10" s="1558">
        <v>2413.4</v>
      </c>
      <c r="L10" s="1558"/>
      <c r="M10" s="1559">
        <v>2410.5</v>
      </c>
      <c r="N10" s="1559"/>
      <c r="O10" s="1207"/>
      <c r="P10" s="1161"/>
    </row>
    <row r="11" spans="1:18" ht="17.25" customHeight="1">
      <c r="A11" s="1161"/>
      <c r="B11" s="1210"/>
      <c r="C11" s="667" t="s">
        <v>154</v>
      </c>
      <c r="D11" s="1182"/>
      <c r="E11" s="1558">
        <v>299.60000000000002</v>
      </c>
      <c r="F11" s="1558"/>
      <c r="G11" s="1558">
        <v>301.89999999999998</v>
      </c>
      <c r="H11" s="1558"/>
      <c r="I11" s="1558">
        <v>295.7</v>
      </c>
      <c r="J11" s="1558"/>
      <c r="K11" s="1558">
        <v>320.2</v>
      </c>
      <c r="L11" s="1558"/>
      <c r="M11" s="1559">
        <v>303.60000000000002</v>
      </c>
      <c r="N11" s="1559"/>
      <c r="O11" s="1207"/>
      <c r="P11" s="1161"/>
    </row>
    <row r="12" spans="1:18" ht="12" customHeight="1">
      <c r="A12" s="1161"/>
      <c r="B12" s="1210"/>
      <c r="C12" s="667" t="s">
        <v>155</v>
      </c>
      <c r="D12" s="1182"/>
      <c r="E12" s="1560">
        <v>2241.1</v>
      </c>
      <c r="F12" s="1560"/>
      <c r="G12" s="1560">
        <v>2238</v>
      </c>
      <c r="H12" s="1560"/>
      <c r="I12" s="1560">
        <v>2248.1</v>
      </c>
      <c r="J12" s="1560"/>
      <c r="K12" s="1560">
        <v>2224.6</v>
      </c>
      <c r="L12" s="1560"/>
      <c r="M12" s="1547">
        <v>2201.5</v>
      </c>
      <c r="N12" s="1547"/>
      <c r="O12" s="1207"/>
      <c r="P12" s="1161"/>
    </row>
    <row r="13" spans="1:18" ht="12" customHeight="1">
      <c r="A13" s="1161"/>
      <c r="B13" s="1210"/>
      <c r="C13" s="667" t="s">
        <v>156</v>
      </c>
      <c r="D13" s="1182"/>
      <c r="E13" s="1560">
        <v>2342.4</v>
      </c>
      <c r="F13" s="1560"/>
      <c r="G13" s="1560">
        <v>2340.4</v>
      </c>
      <c r="H13" s="1560"/>
      <c r="I13" s="1560">
        <v>2372.9</v>
      </c>
      <c r="J13" s="1560"/>
      <c r="K13" s="1560">
        <v>2403</v>
      </c>
      <c r="L13" s="1560"/>
      <c r="M13" s="1547">
        <v>2402.6</v>
      </c>
      <c r="N13" s="1547"/>
      <c r="O13" s="1207"/>
      <c r="P13" s="1161"/>
    </row>
    <row r="14" spans="1:18" ht="17.25" customHeight="1">
      <c r="A14" s="1161"/>
      <c r="B14" s="1210"/>
      <c r="C14" s="667" t="s">
        <v>367</v>
      </c>
      <c r="D14" s="1182"/>
      <c r="E14" s="1558">
        <v>274.89999999999998</v>
      </c>
      <c r="F14" s="1558"/>
      <c r="G14" s="1558">
        <v>282.10000000000002</v>
      </c>
      <c r="H14" s="1558"/>
      <c r="I14" s="1558">
        <v>275.5</v>
      </c>
      <c r="J14" s="1558"/>
      <c r="K14" s="1558">
        <v>275.3</v>
      </c>
      <c r="L14" s="1558"/>
      <c r="M14" s="1559">
        <v>247.6</v>
      </c>
      <c r="N14" s="1559"/>
      <c r="O14" s="1207"/>
      <c r="P14" s="1161"/>
    </row>
    <row r="15" spans="1:18" ht="12" customHeight="1">
      <c r="A15" s="1161"/>
      <c r="B15" s="1210"/>
      <c r="C15" s="667" t="s">
        <v>160</v>
      </c>
      <c r="D15" s="1182"/>
      <c r="E15" s="1560">
        <v>1222.2</v>
      </c>
      <c r="F15" s="1560"/>
      <c r="G15" s="1560">
        <v>1214.8</v>
      </c>
      <c r="H15" s="1560"/>
      <c r="I15" s="1560">
        <v>1208.8</v>
      </c>
      <c r="J15" s="1560"/>
      <c r="K15" s="1560">
        <v>1212.2</v>
      </c>
      <c r="L15" s="1560"/>
      <c r="M15" s="1547">
        <v>1213.7</v>
      </c>
      <c r="N15" s="1547"/>
      <c r="O15" s="1207"/>
      <c r="P15" s="1161"/>
    </row>
    <row r="16" spans="1:18" ht="12" customHeight="1">
      <c r="A16" s="1161"/>
      <c r="B16" s="1210"/>
      <c r="C16" s="667" t="s">
        <v>161</v>
      </c>
      <c r="D16" s="1182"/>
      <c r="E16" s="1560">
        <v>3385.9</v>
      </c>
      <c r="F16" s="1560"/>
      <c r="G16" s="1560">
        <v>3383.3</v>
      </c>
      <c r="H16" s="1560"/>
      <c r="I16" s="1560">
        <v>3432.4</v>
      </c>
      <c r="J16" s="1560"/>
      <c r="K16" s="1560">
        <v>3460.3</v>
      </c>
      <c r="L16" s="1560"/>
      <c r="M16" s="1547">
        <v>3446.4</v>
      </c>
      <c r="N16" s="1547"/>
      <c r="O16" s="1207"/>
      <c r="P16" s="1161"/>
    </row>
    <row r="17" spans="1:16" s="1214" customFormat="1" ht="17.25" customHeight="1">
      <c r="A17" s="1211"/>
      <c r="B17" s="1212"/>
      <c r="C17" s="667" t="s">
        <v>162</v>
      </c>
      <c r="D17" s="1182"/>
      <c r="E17" s="1560">
        <v>4367</v>
      </c>
      <c r="F17" s="1560"/>
      <c r="G17" s="1560">
        <v>4356.6000000000004</v>
      </c>
      <c r="H17" s="1560"/>
      <c r="I17" s="1560">
        <v>4398</v>
      </c>
      <c r="J17" s="1560"/>
      <c r="K17" s="1560">
        <v>4457.5</v>
      </c>
      <c r="L17" s="1560"/>
      <c r="M17" s="1547">
        <v>4407.6000000000004</v>
      </c>
      <c r="N17" s="1547"/>
      <c r="O17" s="1213"/>
      <c r="P17" s="1211"/>
    </row>
    <row r="18" spans="1:16" s="1214" customFormat="1" ht="12" customHeight="1">
      <c r="A18" s="1211"/>
      <c r="B18" s="1212"/>
      <c r="C18" s="667" t="s">
        <v>163</v>
      </c>
      <c r="D18" s="1182"/>
      <c r="E18" s="1560">
        <v>516.1</v>
      </c>
      <c r="F18" s="1560"/>
      <c r="G18" s="1560">
        <v>523.6</v>
      </c>
      <c r="H18" s="1560"/>
      <c r="I18" s="1560">
        <v>518.70000000000005</v>
      </c>
      <c r="J18" s="1560"/>
      <c r="K18" s="1560">
        <v>490.3</v>
      </c>
      <c r="L18" s="1560"/>
      <c r="M18" s="1547">
        <v>500.1</v>
      </c>
      <c r="N18" s="1547"/>
      <c r="O18" s="1213"/>
      <c r="P18" s="1211"/>
    </row>
    <row r="19" spans="1:16" ht="17.25" customHeight="1">
      <c r="A19" s="1161"/>
      <c r="B19" s="1210"/>
      <c r="C19" s="667" t="s">
        <v>164</v>
      </c>
      <c r="D19" s="1182"/>
      <c r="E19" s="1560">
        <v>4058.2</v>
      </c>
      <c r="F19" s="1560"/>
      <c r="G19" s="1560">
        <v>4042.6</v>
      </c>
      <c r="H19" s="1560"/>
      <c r="I19" s="1560">
        <v>4085.3</v>
      </c>
      <c r="J19" s="1560"/>
      <c r="K19" s="1560">
        <v>4128.2</v>
      </c>
      <c r="L19" s="1560"/>
      <c r="M19" s="1547">
        <v>4083.1</v>
      </c>
      <c r="N19" s="1547"/>
      <c r="O19" s="1207"/>
      <c r="P19" s="1161"/>
    </row>
    <row r="20" spans="1:16" ht="12" customHeight="1">
      <c r="A20" s="1161"/>
      <c r="B20" s="1210"/>
      <c r="C20" s="1215"/>
      <c r="D20" s="1267" t="s">
        <v>165</v>
      </c>
      <c r="E20" s="1560">
        <v>3169.2</v>
      </c>
      <c r="F20" s="1560"/>
      <c r="G20" s="1560">
        <v>3181.1</v>
      </c>
      <c r="H20" s="1560"/>
      <c r="I20" s="1560">
        <v>3228.6</v>
      </c>
      <c r="J20" s="1560"/>
      <c r="K20" s="1560">
        <v>3282</v>
      </c>
      <c r="L20" s="1560"/>
      <c r="M20" s="1547">
        <v>3251.6</v>
      </c>
      <c r="N20" s="1547"/>
      <c r="O20" s="1207"/>
      <c r="P20" s="1161"/>
    </row>
    <row r="21" spans="1:16" ht="12" customHeight="1">
      <c r="A21" s="1161"/>
      <c r="B21" s="1210"/>
      <c r="C21" s="1215"/>
      <c r="D21" s="1267" t="s">
        <v>166</v>
      </c>
      <c r="E21" s="1560">
        <v>733.9</v>
      </c>
      <c r="F21" s="1560"/>
      <c r="G21" s="1560">
        <v>724.1</v>
      </c>
      <c r="H21" s="1560"/>
      <c r="I21" s="1560">
        <v>732.2</v>
      </c>
      <c r="J21" s="1560"/>
      <c r="K21" s="1560">
        <v>712.3</v>
      </c>
      <c r="L21" s="1560"/>
      <c r="M21" s="1547">
        <v>706.6</v>
      </c>
      <c r="N21" s="1547"/>
      <c r="O21" s="1207"/>
      <c r="P21" s="1161"/>
    </row>
    <row r="22" spans="1:16" ht="12" customHeight="1">
      <c r="A22" s="1161"/>
      <c r="B22" s="1210"/>
      <c r="C22" s="1215"/>
      <c r="D22" s="1267" t="s">
        <v>128</v>
      </c>
      <c r="E22" s="1560">
        <v>155.1</v>
      </c>
      <c r="F22" s="1560"/>
      <c r="G22" s="1560">
        <v>137.4</v>
      </c>
      <c r="H22" s="1560"/>
      <c r="I22" s="1560">
        <v>124.5</v>
      </c>
      <c r="J22" s="1560"/>
      <c r="K22" s="1560">
        <v>134</v>
      </c>
      <c r="L22" s="1560"/>
      <c r="M22" s="1547">
        <v>124.8</v>
      </c>
      <c r="N22" s="1547"/>
      <c r="O22" s="1207"/>
      <c r="P22" s="1161"/>
    </row>
    <row r="23" spans="1:16" ht="12" customHeight="1">
      <c r="A23" s="1161"/>
      <c r="B23" s="1210"/>
      <c r="C23" s="667" t="s">
        <v>167</v>
      </c>
      <c r="D23" s="1182"/>
      <c r="E23" s="1560">
        <v>804.9</v>
      </c>
      <c r="F23" s="1560"/>
      <c r="G23" s="1560">
        <v>815.9</v>
      </c>
      <c r="H23" s="1560"/>
      <c r="I23" s="1560">
        <v>814.4</v>
      </c>
      <c r="J23" s="1560"/>
      <c r="K23" s="1560">
        <v>804.5</v>
      </c>
      <c r="L23" s="1560"/>
      <c r="M23" s="1547">
        <v>807.1</v>
      </c>
      <c r="N23" s="1547"/>
      <c r="O23" s="1207"/>
      <c r="P23" s="1161"/>
    </row>
    <row r="24" spans="1:16" ht="12" customHeight="1">
      <c r="A24" s="1161"/>
      <c r="B24" s="1210"/>
      <c r="C24" s="667" t="s">
        <v>128</v>
      </c>
      <c r="D24" s="1182"/>
      <c r="E24" s="1560">
        <v>20</v>
      </c>
      <c r="F24" s="1560"/>
      <c r="G24" s="1560">
        <v>21.7</v>
      </c>
      <c r="H24" s="1560"/>
      <c r="I24" s="1560">
        <v>17</v>
      </c>
      <c r="J24" s="1560"/>
      <c r="K24" s="1560">
        <v>15</v>
      </c>
      <c r="L24" s="1560"/>
      <c r="M24" s="1547">
        <v>17.5</v>
      </c>
      <c r="N24" s="1547"/>
      <c r="O24" s="1207"/>
      <c r="P24" s="1161"/>
    </row>
    <row r="25" spans="1:16" ht="17.25" customHeight="1">
      <c r="A25" s="1161"/>
      <c r="B25" s="1210"/>
      <c r="C25" s="672" t="s">
        <v>168</v>
      </c>
      <c r="D25" s="672"/>
      <c r="E25" s="1565"/>
      <c r="F25" s="1565"/>
      <c r="G25" s="1565"/>
      <c r="H25" s="1565"/>
      <c r="I25" s="1565"/>
      <c r="J25" s="1565"/>
      <c r="K25" s="1565"/>
      <c r="L25" s="1565"/>
      <c r="M25" s="1566"/>
      <c r="N25" s="1566"/>
      <c r="O25" s="1207"/>
      <c r="P25" s="1161"/>
    </row>
    <row r="26" spans="1:16" s="1194" customFormat="1" ht="14.25" customHeight="1">
      <c r="A26" s="1191"/>
      <c r="B26" s="1561" t="s">
        <v>169</v>
      </c>
      <c r="C26" s="1561"/>
      <c r="D26" s="1561"/>
      <c r="E26" s="1562">
        <v>69.900000000000006</v>
      </c>
      <c r="F26" s="1562"/>
      <c r="G26" s="1562">
        <v>69.900000000000006</v>
      </c>
      <c r="H26" s="1562"/>
      <c r="I26" s="1562">
        <v>70.400000000000006</v>
      </c>
      <c r="J26" s="1562"/>
      <c r="K26" s="1562">
        <v>71</v>
      </c>
      <c r="L26" s="1562"/>
      <c r="M26" s="1563">
        <v>70.599999999999994</v>
      </c>
      <c r="N26" s="1563"/>
      <c r="O26" s="1216"/>
      <c r="P26" s="1191"/>
    </row>
    <row r="27" spans="1:16" ht="12" customHeight="1">
      <c r="A27" s="1161"/>
      <c r="B27" s="1210"/>
      <c r="C27" s="670"/>
      <c r="D27" s="1267" t="s">
        <v>71</v>
      </c>
      <c r="E27" s="1564">
        <v>73.099999999999994</v>
      </c>
      <c r="F27" s="1564"/>
      <c r="G27" s="1564">
        <v>73.099999999999994</v>
      </c>
      <c r="H27" s="1564"/>
      <c r="I27" s="1564">
        <v>73.099999999999994</v>
      </c>
      <c r="J27" s="1564"/>
      <c r="K27" s="1564">
        <v>74.5</v>
      </c>
      <c r="L27" s="1564"/>
      <c r="M27" s="1549">
        <v>73.599999999999994</v>
      </c>
      <c r="N27" s="1549"/>
      <c r="O27" s="1207"/>
      <c r="P27" s="1161"/>
    </row>
    <row r="28" spans="1:16" ht="12" customHeight="1">
      <c r="A28" s="1161"/>
      <c r="B28" s="1210"/>
      <c r="C28" s="670"/>
      <c r="D28" s="1267" t="s">
        <v>70</v>
      </c>
      <c r="E28" s="1564">
        <v>66.900000000000006</v>
      </c>
      <c r="F28" s="1564"/>
      <c r="G28" s="1564">
        <v>66.8</v>
      </c>
      <c r="H28" s="1564"/>
      <c r="I28" s="1564">
        <v>67.900000000000006</v>
      </c>
      <c r="J28" s="1564"/>
      <c r="K28" s="1564">
        <v>67.7</v>
      </c>
      <c r="L28" s="1564"/>
      <c r="M28" s="1549">
        <v>67.8</v>
      </c>
      <c r="N28" s="1549"/>
      <c r="O28" s="1207"/>
      <c r="P28" s="1161"/>
    </row>
    <row r="29" spans="1:16" s="1194" customFormat="1" ht="14.25" customHeight="1">
      <c r="A29" s="1191"/>
      <c r="B29" s="1561" t="s">
        <v>154</v>
      </c>
      <c r="C29" s="1561"/>
      <c r="D29" s="1561"/>
      <c r="E29" s="1562">
        <v>27.6</v>
      </c>
      <c r="F29" s="1562"/>
      <c r="G29" s="1562">
        <v>27.7</v>
      </c>
      <c r="H29" s="1562"/>
      <c r="I29" s="1562">
        <v>27.1</v>
      </c>
      <c r="J29" s="1562"/>
      <c r="K29" s="1562">
        <v>29.4</v>
      </c>
      <c r="L29" s="1562"/>
      <c r="M29" s="1563">
        <v>27.9</v>
      </c>
      <c r="N29" s="1563"/>
      <c r="O29" s="1216"/>
      <c r="P29" s="1191"/>
    </row>
    <row r="30" spans="1:16" ht="12" customHeight="1">
      <c r="A30" s="1161"/>
      <c r="B30" s="1210"/>
      <c r="C30" s="670"/>
      <c r="D30" s="1267" t="s">
        <v>71</v>
      </c>
      <c r="E30" s="1564">
        <v>29.9</v>
      </c>
      <c r="F30" s="1564"/>
      <c r="G30" s="1564">
        <v>30.9</v>
      </c>
      <c r="H30" s="1564"/>
      <c r="I30" s="1564">
        <v>28.6</v>
      </c>
      <c r="J30" s="1564"/>
      <c r="K30" s="1564">
        <v>32.200000000000003</v>
      </c>
      <c r="L30" s="1564"/>
      <c r="M30" s="1549">
        <v>30.2</v>
      </c>
      <c r="N30" s="1549"/>
      <c r="O30" s="1207"/>
      <c r="P30" s="1161"/>
    </row>
    <row r="31" spans="1:16" ht="12" customHeight="1">
      <c r="A31" s="1161"/>
      <c r="B31" s="1210"/>
      <c r="C31" s="670"/>
      <c r="D31" s="1267" t="s">
        <v>70</v>
      </c>
      <c r="E31" s="1564">
        <v>25.1</v>
      </c>
      <c r="F31" s="1564"/>
      <c r="G31" s="1564">
        <v>24.4</v>
      </c>
      <c r="H31" s="1564"/>
      <c r="I31" s="1564">
        <v>25.6</v>
      </c>
      <c r="J31" s="1564"/>
      <c r="K31" s="1564">
        <v>26.5</v>
      </c>
      <c r="L31" s="1564"/>
      <c r="M31" s="1549">
        <v>25.4</v>
      </c>
      <c r="N31" s="1549"/>
      <c r="O31" s="1207"/>
      <c r="P31" s="1161"/>
    </row>
    <row r="32" spans="1:16" s="1194" customFormat="1" ht="14.25" customHeight="1">
      <c r="A32" s="1191"/>
      <c r="B32" s="1561" t="s">
        <v>170</v>
      </c>
      <c r="C32" s="1561"/>
      <c r="D32" s="1561"/>
      <c r="E32" s="1562">
        <v>59.6</v>
      </c>
      <c r="F32" s="1562"/>
      <c r="G32" s="1562">
        <v>59.4</v>
      </c>
      <c r="H32" s="1562"/>
      <c r="I32" s="1562">
        <v>60.3</v>
      </c>
      <c r="J32" s="1562"/>
      <c r="K32" s="1562">
        <v>61.2</v>
      </c>
      <c r="L32" s="1562"/>
      <c r="M32" s="1563">
        <v>60.7</v>
      </c>
      <c r="N32" s="1563"/>
      <c r="O32" s="1216"/>
      <c r="P32" s="1191"/>
    </row>
    <row r="33" spans="1:16" ht="12" customHeight="1">
      <c r="A33" s="1161"/>
      <c r="B33" s="1210"/>
      <c r="C33" s="670"/>
      <c r="D33" s="1267" t="s">
        <v>71</v>
      </c>
      <c r="E33" s="1564">
        <v>65</v>
      </c>
      <c r="F33" s="1564"/>
      <c r="G33" s="1564">
        <v>64.8</v>
      </c>
      <c r="H33" s="1564"/>
      <c r="I33" s="1564">
        <v>65.8</v>
      </c>
      <c r="J33" s="1564"/>
      <c r="K33" s="1564">
        <v>68</v>
      </c>
      <c r="L33" s="1564"/>
      <c r="M33" s="1549">
        <v>67.3</v>
      </c>
      <c r="N33" s="1549"/>
      <c r="O33" s="1207"/>
      <c r="P33" s="1161"/>
    </row>
    <row r="34" spans="1:16" ht="12" customHeight="1">
      <c r="A34" s="1161"/>
      <c r="B34" s="1210"/>
      <c r="C34" s="670"/>
      <c r="D34" s="1267" t="s">
        <v>70</v>
      </c>
      <c r="E34" s="1564">
        <v>54.9</v>
      </c>
      <c r="F34" s="1564"/>
      <c r="G34" s="1564">
        <v>54.7</v>
      </c>
      <c r="H34" s="1564"/>
      <c r="I34" s="1564">
        <v>55.4</v>
      </c>
      <c r="J34" s="1564"/>
      <c r="K34" s="1564">
        <v>55.3</v>
      </c>
      <c r="L34" s="1564"/>
      <c r="M34" s="1549">
        <v>55</v>
      </c>
      <c r="N34" s="1549"/>
      <c r="O34" s="1207"/>
      <c r="P34" s="1161"/>
    </row>
    <row r="35" spans="1:16" ht="17.25" customHeight="1">
      <c r="A35" s="1161"/>
      <c r="B35" s="1210"/>
      <c r="C35" s="1571" t="s">
        <v>171</v>
      </c>
      <c r="D35" s="1571"/>
      <c r="E35" s="1572"/>
      <c r="F35" s="1572"/>
      <c r="G35" s="1572"/>
      <c r="H35" s="1572"/>
      <c r="I35" s="1572"/>
      <c r="J35" s="1572"/>
      <c r="K35" s="1572"/>
      <c r="L35" s="1572"/>
      <c r="M35" s="1567"/>
      <c r="N35" s="1567"/>
      <c r="O35" s="1207"/>
      <c r="P35" s="1161"/>
    </row>
    <row r="36" spans="1:16" ht="12" customHeight="1">
      <c r="A36" s="1161"/>
      <c r="B36" s="1210"/>
      <c r="C36" s="1568" t="s">
        <v>169</v>
      </c>
      <c r="D36" s="1568"/>
      <c r="E36" s="1569">
        <f>+E28-E27</f>
        <v>-6.1999999999999886</v>
      </c>
      <c r="F36" s="1569"/>
      <c r="G36" s="1569">
        <f>+G28-G27</f>
        <v>-6.2999999999999972</v>
      </c>
      <c r="H36" s="1569"/>
      <c r="I36" s="1569">
        <f>+I28-I27</f>
        <v>-5.1999999999999886</v>
      </c>
      <c r="J36" s="1569"/>
      <c r="K36" s="1569">
        <f>+K28-K27</f>
        <v>-6.7999999999999972</v>
      </c>
      <c r="L36" s="1569"/>
      <c r="M36" s="1570">
        <f>+M28-M27</f>
        <v>-5.7999999999999972</v>
      </c>
      <c r="N36" s="1570"/>
      <c r="O36" s="1207"/>
      <c r="P36" s="1161"/>
    </row>
    <row r="37" spans="1:16" ht="12" customHeight="1">
      <c r="A37" s="1161"/>
      <c r="B37" s="1210"/>
      <c r="C37" s="1568" t="s">
        <v>154</v>
      </c>
      <c r="D37" s="1568"/>
      <c r="E37" s="1569">
        <f>+E31-E30</f>
        <v>-4.7999999999999972</v>
      </c>
      <c r="F37" s="1569"/>
      <c r="G37" s="1569">
        <f>+G31-G30</f>
        <v>-6.5</v>
      </c>
      <c r="H37" s="1569"/>
      <c r="I37" s="1569">
        <f>+I31-I30</f>
        <v>-3</v>
      </c>
      <c r="J37" s="1569"/>
      <c r="K37" s="1569">
        <f>+K31-K30</f>
        <v>-5.7000000000000028</v>
      </c>
      <c r="L37" s="1569"/>
      <c r="M37" s="1570">
        <f>+M31-M30</f>
        <v>-4.8000000000000007</v>
      </c>
      <c r="N37" s="1570"/>
      <c r="O37" s="1207"/>
      <c r="P37" s="1161"/>
    </row>
    <row r="38" spans="1:16" ht="12" customHeight="1">
      <c r="A38" s="1161"/>
      <c r="B38" s="1210"/>
      <c r="C38" s="1568" t="s">
        <v>170</v>
      </c>
      <c r="D38" s="1568"/>
      <c r="E38" s="1569">
        <f>+E34-E33</f>
        <v>-10.100000000000001</v>
      </c>
      <c r="F38" s="1569"/>
      <c r="G38" s="1569">
        <f>+G34-G33</f>
        <v>-10.099999999999994</v>
      </c>
      <c r="H38" s="1569"/>
      <c r="I38" s="1569">
        <f>+I34-I33</f>
        <v>-10.399999999999999</v>
      </c>
      <c r="J38" s="1569"/>
      <c r="K38" s="1569">
        <f>+K34-K33</f>
        <v>-12.700000000000003</v>
      </c>
      <c r="L38" s="1569"/>
      <c r="M38" s="1570">
        <f>+M34-M33</f>
        <v>-12.299999999999997</v>
      </c>
      <c r="N38" s="1570"/>
      <c r="O38" s="1207"/>
      <c r="P38" s="1161"/>
    </row>
    <row r="39" spans="1:16" ht="12.75" customHeight="1" thickBot="1">
      <c r="A39" s="1161"/>
      <c r="B39" s="1210"/>
      <c r="C39" s="1267"/>
      <c r="D39" s="1267"/>
      <c r="E39" s="1217"/>
      <c r="F39" s="1217"/>
      <c r="G39" s="1217"/>
      <c r="H39" s="1217"/>
      <c r="I39" s="1217"/>
      <c r="J39" s="1217"/>
      <c r="K39" s="1217"/>
      <c r="L39" s="1217"/>
      <c r="M39" s="1218"/>
      <c r="N39" s="1218"/>
      <c r="O39" s="1207"/>
      <c r="P39" s="1161"/>
    </row>
    <row r="40" spans="1:16" s="1214" customFormat="1" ht="13.5" customHeight="1" thickBot="1">
      <c r="A40" s="1211"/>
      <c r="B40" s="1182"/>
      <c r="C40" s="1540" t="s">
        <v>567</v>
      </c>
      <c r="D40" s="1541"/>
      <c r="E40" s="1541"/>
      <c r="F40" s="1541"/>
      <c r="G40" s="1541"/>
      <c r="H40" s="1541"/>
      <c r="I40" s="1541"/>
      <c r="J40" s="1541"/>
      <c r="K40" s="1541"/>
      <c r="L40" s="1541"/>
      <c r="M40" s="1541"/>
      <c r="N40" s="1542"/>
      <c r="O40" s="1213"/>
      <c r="P40" s="1211"/>
    </row>
    <row r="41" spans="1:16" s="1214" customFormat="1" ht="3.75" customHeight="1">
      <c r="A41" s="1211"/>
      <c r="B41" s="1182"/>
      <c r="C41" s="1543" t="s">
        <v>157</v>
      </c>
      <c r="D41" s="1544"/>
      <c r="E41" s="1190"/>
      <c r="F41" s="1190"/>
      <c r="G41" s="1190"/>
      <c r="H41" s="1190"/>
      <c r="I41" s="1190"/>
      <c r="J41" s="1190"/>
      <c r="K41" s="1190"/>
      <c r="L41" s="1190"/>
      <c r="M41" s="1190"/>
      <c r="N41" s="1190"/>
      <c r="O41" s="1213"/>
      <c r="P41" s="1211"/>
    </row>
    <row r="42" spans="1:16" s="1214" customFormat="1" ht="12.75" customHeight="1">
      <c r="A42" s="1211"/>
      <c r="B42" s="1182"/>
      <c r="C42" s="1544"/>
      <c r="D42" s="1544"/>
      <c r="E42" s="1172">
        <v>2018</v>
      </c>
      <c r="F42" s="1173" t="s">
        <v>34</v>
      </c>
      <c r="G42" s="1172" t="s">
        <v>34</v>
      </c>
      <c r="H42" s="1173" t="s">
        <v>34</v>
      </c>
      <c r="I42" s="1174"/>
      <c r="J42" s="1173">
        <v>2019</v>
      </c>
      <c r="K42" s="1175" t="s">
        <v>34</v>
      </c>
      <c r="L42" s="1176" t="s">
        <v>34</v>
      </c>
      <c r="M42" s="1176" t="s">
        <v>34</v>
      </c>
      <c r="N42" s="1177"/>
      <c r="O42" s="1213"/>
      <c r="P42" s="1211"/>
    </row>
    <row r="43" spans="1:16" s="1214" customFormat="1" ht="12.75" customHeight="1">
      <c r="A43" s="1211"/>
      <c r="B43" s="1182"/>
      <c r="C43" s="1178"/>
      <c r="D43" s="1178"/>
      <c r="E43" s="1546" t="str">
        <f>+E7</f>
        <v>4.º trimestre</v>
      </c>
      <c r="F43" s="1546"/>
      <c r="G43" s="1546" t="str">
        <f>+G7</f>
        <v>1.º trimestre</v>
      </c>
      <c r="H43" s="1546"/>
      <c r="I43" s="1546" t="str">
        <f>+I7</f>
        <v>2.º trimestre</v>
      </c>
      <c r="J43" s="1546"/>
      <c r="K43" s="1546" t="str">
        <f>+K7</f>
        <v>3.º trimestre</v>
      </c>
      <c r="L43" s="1546"/>
      <c r="M43" s="1546" t="str">
        <f>+M7</f>
        <v>4.º trimestre</v>
      </c>
      <c r="N43" s="1546"/>
      <c r="O43" s="1213"/>
      <c r="P43" s="1211"/>
    </row>
    <row r="44" spans="1:16" s="1214" customFormat="1" ht="12.75" customHeight="1">
      <c r="A44" s="1211"/>
      <c r="B44" s="1182"/>
      <c r="C44" s="1178"/>
      <c r="D44" s="1178"/>
      <c r="E44" s="678" t="s">
        <v>158</v>
      </c>
      <c r="F44" s="678" t="s">
        <v>105</v>
      </c>
      <c r="G44" s="678" t="s">
        <v>158</v>
      </c>
      <c r="H44" s="678" t="s">
        <v>105</v>
      </c>
      <c r="I44" s="1071" t="s">
        <v>158</v>
      </c>
      <c r="J44" s="1071" t="s">
        <v>105</v>
      </c>
      <c r="K44" s="1071" t="s">
        <v>158</v>
      </c>
      <c r="L44" s="1071" t="s">
        <v>105</v>
      </c>
      <c r="M44" s="1071" t="s">
        <v>158</v>
      </c>
      <c r="N44" s="1071" t="s">
        <v>105</v>
      </c>
      <c r="O44" s="1213"/>
      <c r="P44" s="1211"/>
    </row>
    <row r="45" spans="1:16" s="1214" customFormat="1" ht="15" customHeight="1">
      <c r="A45" s="1211"/>
      <c r="B45" s="1284"/>
      <c r="C45" s="1536" t="s">
        <v>13</v>
      </c>
      <c r="D45" s="1536"/>
      <c r="E45" s="1276">
        <v>4883</v>
      </c>
      <c r="F45" s="1285">
        <f>+E45/E45*100</f>
        <v>100</v>
      </c>
      <c r="G45" s="1276">
        <v>4880.2</v>
      </c>
      <c r="H45" s="1285">
        <f>+G45/G45*100</f>
        <v>100</v>
      </c>
      <c r="I45" s="1276">
        <v>4916.7</v>
      </c>
      <c r="J45" s="1285">
        <f>+I45/I45*100</f>
        <v>100</v>
      </c>
      <c r="K45" s="1276">
        <v>4947.8</v>
      </c>
      <c r="L45" s="1285">
        <f>+K45/K45*100</f>
        <v>100</v>
      </c>
      <c r="M45" s="1220">
        <v>4907.6000000000004</v>
      </c>
      <c r="N45" s="1286">
        <f>+M45/M45*100</f>
        <v>100</v>
      </c>
      <c r="O45" s="1213"/>
      <c r="P45" s="1211"/>
    </row>
    <row r="46" spans="1:16" s="1214" customFormat="1" ht="12.75" customHeight="1">
      <c r="A46" s="1211"/>
      <c r="B46" s="1182"/>
      <c r="C46" s="671"/>
      <c r="D46" s="1267" t="s">
        <v>71</v>
      </c>
      <c r="E46" s="1277">
        <v>2504.6999999999998</v>
      </c>
      <c r="F46" s="1287">
        <f>+E46/E45*100</f>
        <v>51.294286299406103</v>
      </c>
      <c r="G46" s="1277">
        <v>2496</v>
      </c>
      <c r="H46" s="1287">
        <f>+G46/G45*100</f>
        <v>51.145444858817271</v>
      </c>
      <c r="I46" s="1277">
        <v>2489.4</v>
      </c>
      <c r="J46" s="1287">
        <f>+I46/I45*100</f>
        <v>50.631521142229552</v>
      </c>
      <c r="K46" s="1277">
        <v>2534.4</v>
      </c>
      <c r="L46" s="1287">
        <f>+K46/K45*100</f>
        <v>51.222765673632729</v>
      </c>
      <c r="M46" s="1222">
        <v>2497.1</v>
      </c>
      <c r="N46" s="1288">
        <f>+M46/M45*100</f>
        <v>50.882304996332216</v>
      </c>
      <c r="O46" s="1213"/>
      <c r="P46" s="1211"/>
    </row>
    <row r="47" spans="1:16" s="1214" customFormat="1" ht="12.75" customHeight="1">
      <c r="A47" s="1211"/>
      <c r="B47" s="1182"/>
      <c r="C47" s="671"/>
      <c r="D47" s="1267" t="s">
        <v>70</v>
      </c>
      <c r="E47" s="1277">
        <v>2378.4</v>
      </c>
      <c r="F47" s="1287">
        <f>+E47/E45*100</f>
        <v>48.707761621953722</v>
      </c>
      <c r="G47" s="1277">
        <v>2384.1999999999998</v>
      </c>
      <c r="H47" s="1287">
        <f>+G47/G45*100</f>
        <v>48.854555141182736</v>
      </c>
      <c r="I47" s="1277">
        <v>2427.3000000000002</v>
      </c>
      <c r="J47" s="1287">
        <f>+I47/I45*100</f>
        <v>49.368478857770462</v>
      </c>
      <c r="K47" s="1277">
        <v>2413.4</v>
      </c>
      <c r="L47" s="1287">
        <f>+K47/K45*100</f>
        <v>48.777234326367278</v>
      </c>
      <c r="M47" s="1222">
        <v>2410.5</v>
      </c>
      <c r="N47" s="1288">
        <f>+M47/M45*100</f>
        <v>49.117695003667777</v>
      </c>
      <c r="O47" s="1213"/>
      <c r="P47" s="1211"/>
    </row>
    <row r="48" spans="1:16" s="1214" customFormat="1" ht="14.25" customHeight="1">
      <c r="A48" s="1211"/>
      <c r="B48" s="1182"/>
      <c r="C48" s="667" t="s">
        <v>154</v>
      </c>
      <c r="D48" s="673"/>
      <c r="E48" s="1278">
        <v>299.60000000000002</v>
      </c>
      <c r="F48" s="1289">
        <f>+E48/E$45*100</f>
        <v>6.1355723940200706</v>
      </c>
      <c r="G48" s="1278">
        <v>301.89999999999998</v>
      </c>
      <c r="H48" s="1289">
        <f>+G48/G$45*100</f>
        <v>6.1862218761526169</v>
      </c>
      <c r="I48" s="1278">
        <v>295.7</v>
      </c>
      <c r="J48" s="1289">
        <f>+I48/I$45*100</f>
        <v>6.0141965139219389</v>
      </c>
      <c r="K48" s="1278">
        <v>320.2</v>
      </c>
      <c r="L48" s="1289">
        <f>+K48/K$45*100</f>
        <v>6.4715631189619618</v>
      </c>
      <c r="M48" s="1221">
        <v>303.60000000000002</v>
      </c>
      <c r="N48" s="1290">
        <f>+M48/M$45*100</f>
        <v>6.1863232537289097</v>
      </c>
      <c r="O48" s="1213"/>
      <c r="P48" s="1211"/>
    </row>
    <row r="49" spans="1:16" s="1214" customFormat="1" ht="12.75" customHeight="1">
      <c r="A49" s="1211"/>
      <c r="B49" s="1182"/>
      <c r="C49" s="670"/>
      <c r="D49" s="1291" t="s">
        <v>71</v>
      </c>
      <c r="E49" s="1277">
        <v>166.1</v>
      </c>
      <c r="F49" s="1287">
        <f>+E49/E48*100</f>
        <v>55.44058744993324</v>
      </c>
      <c r="G49" s="1277">
        <v>171.1</v>
      </c>
      <c r="H49" s="1287">
        <f>+G49/G48*100</f>
        <v>56.674395495197082</v>
      </c>
      <c r="I49" s="1277">
        <v>158.30000000000001</v>
      </c>
      <c r="J49" s="1287">
        <f>+I49/I48*100</f>
        <v>53.533987149137644</v>
      </c>
      <c r="K49" s="1277">
        <v>178.2</v>
      </c>
      <c r="L49" s="1287">
        <f>+K49/K48*100</f>
        <v>55.652717051842593</v>
      </c>
      <c r="M49" s="1222">
        <v>167.3</v>
      </c>
      <c r="N49" s="1288">
        <f>+M49/M48*100</f>
        <v>55.105401844532274</v>
      </c>
      <c r="O49" s="1213"/>
      <c r="P49" s="1211"/>
    </row>
    <row r="50" spans="1:16" s="1214" customFormat="1" ht="12.75" customHeight="1">
      <c r="A50" s="1211"/>
      <c r="B50" s="1182"/>
      <c r="C50" s="670"/>
      <c r="D50" s="1291" t="s">
        <v>70</v>
      </c>
      <c r="E50" s="1277">
        <v>133.5</v>
      </c>
      <c r="F50" s="1287">
        <f>+E50/E48*100</f>
        <v>44.559412550066753</v>
      </c>
      <c r="G50" s="1277">
        <v>130.80000000000001</v>
      </c>
      <c r="H50" s="1287">
        <f>+G50/G48*100</f>
        <v>43.325604504802925</v>
      </c>
      <c r="I50" s="1277">
        <v>137.4</v>
      </c>
      <c r="J50" s="1287">
        <f>+I50/I48*100</f>
        <v>46.466012850862363</v>
      </c>
      <c r="K50" s="1277">
        <v>141.9</v>
      </c>
      <c r="L50" s="1287">
        <f>+K50/K48*100</f>
        <v>44.316052467208003</v>
      </c>
      <c r="M50" s="1222">
        <v>136.30000000000001</v>
      </c>
      <c r="N50" s="1288">
        <f>+M50/M48*100</f>
        <v>44.894598155467719</v>
      </c>
      <c r="O50" s="1213"/>
      <c r="P50" s="1211"/>
    </row>
    <row r="51" spans="1:16" s="1214" customFormat="1" ht="14.25" customHeight="1">
      <c r="A51" s="1211"/>
      <c r="B51" s="1182"/>
      <c r="C51" s="667" t="s">
        <v>564</v>
      </c>
      <c r="D51" s="673"/>
      <c r="E51" s="1278">
        <v>936.2</v>
      </c>
      <c r="F51" s="1289">
        <f>+E51/E$45*100</f>
        <v>19.172639770632809</v>
      </c>
      <c r="G51" s="1278">
        <v>933.9</v>
      </c>
      <c r="H51" s="1289">
        <f>+G51/G$45*100</f>
        <v>19.136510798737756</v>
      </c>
      <c r="I51" s="1278">
        <v>948.7</v>
      </c>
      <c r="J51" s="1289">
        <f>+I51/I$45*100</f>
        <v>19.295462403644724</v>
      </c>
      <c r="K51" s="1278">
        <v>939</v>
      </c>
      <c r="L51" s="1289">
        <f>+K51/K$45*100</f>
        <v>18.978131694894699</v>
      </c>
      <c r="M51" s="1221">
        <v>920.6</v>
      </c>
      <c r="N51" s="1290">
        <f>+M51/M$45*100</f>
        <v>18.758660037492866</v>
      </c>
      <c r="O51" s="1292"/>
      <c r="P51" s="1211"/>
    </row>
    <row r="52" spans="1:16" s="1214" customFormat="1" ht="12.75" customHeight="1">
      <c r="A52" s="1211"/>
      <c r="B52" s="1182"/>
      <c r="C52" s="670"/>
      <c r="D52" s="1291" t="s">
        <v>71</v>
      </c>
      <c r="E52" s="1277">
        <v>474.1</v>
      </c>
      <c r="F52" s="1287">
        <f>+E52/E51*100</f>
        <v>50.640888698995944</v>
      </c>
      <c r="G52" s="1277">
        <v>473</v>
      </c>
      <c r="H52" s="1287">
        <f>+G52/G51*100</f>
        <v>50.647820965842172</v>
      </c>
      <c r="I52" s="1277">
        <v>470</v>
      </c>
      <c r="J52" s="1287">
        <f>+I52/I51*100</f>
        <v>49.541477811742382</v>
      </c>
      <c r="K52" s="1277">
        <v>476.5</v>
      </c>
      <c r="L52" s="1287">
        <f>+K52/K51*100</f>
        <v>50.74547390841321</v>
      </c>
      <c r="M52" s="1222">
        <v>455.7</v>
      </c>
      <c r="N52" s="1288">
        <f>+M52/M51*100</f>
        <v>49.50032587442972</v>
      </c>
      <c r="O52" s="1213"/>
      <c r="P52" s="1211"/>
    </row>
    <row r="53" spans="1:16" s="1214" customFormat="1" ht="12.75" customHeight="1">
      <c r="A53" s="1211"/>
      <c r="B53" s="1182"/>
      <c r="C53" s="670"/>
      <c r="D53" s="1291" t="s">
        <v>70</v>
      </c>
      <c r="E53" s="1277">
        <v>462</v>
      </c>
      <c r="F53" s="1287">
        <f>+E53/E51*100</f>
        <v>49.348429822687457</v>
      </c>
      <c r="G53" s="1277">
        <v>460.9</v>
      </c>
      <c r="H53" s="1287">
        <f>+G53/G51*100</f>
        <v>49.352179034157835</v>
      </c>
      <c r="I53" s="1277">
        <v>478.7</v>
      </c>
      <c r="J53" s="1287">
        <f>+I53/I51*100</f>
        <v>50.458522188257618</v>
      </c>
      <c r="K53" s="1277">
        <v>462.5</v>
      </c>
      <c r="L53" s="1287">
        <f>+K53/K51*100</f>
        <v>49.25452609158679</v>
      </c>
      <c r="M53" s="1222">
        <v>464.9</v>
      </c>
      <c r="N53" s="1288">
        <f>+M53/M51*100</f>
        <v>50.49967412557028</v>
      </c>
      <c r="O53" s="1213"/>
      <c r="P53" s="1211"/>
    </row>
    <row r="54" spans="1:16" s="1214" customFormat="1" ht="14.25" customHeight="1">
      <c r="A54" s="1211"/>
      <c r="B54" s="1182"/>
      <c r="C54" s="667" t="s">
        <v>565</v>
      </c>
      <c r="D54" s="673"/>
      <c r="E54" s="1278">
        <v>1305</v>
      </c>
      <c r="F54" s="1289">
        <f>+E54/E$45*100</f>
        <v>26.725373745648167</v>
      </c>
      <c r="G54" s="1278">
        <v>1304.0999999999999</v>
      </c>
      <c r="H54" s="1289">
        <f>+G54/G$45*100</f>
        <v>26.722265480922914</v>
      </c>
      <c r="I54" s="1278">
        <v>1299.4000000000001</v>
      </c>
      <c r="J54" s="1289">
        <f>+I54/I$45*100</f>
        <v>26.428295401387114</v>
      </c>
      <c r="K54" s="1278">
        <v>1285.5999999999999</v>
      </c>
      <c r="L54" s="1289">
        <f>+K54/K$45*100</f>
        <v>25.98326528962367</v>
      </c>
      <c r="M54" s="1221">
        <v>1280.9000000000001</v>
      </c>
      <c r="N54" s="1290">
        <f>+M54/M$45*100</f>
        <v>26.100334175564434</v>
      </c>
      <c r="O54" s="1213"/>
      <c r="P54" s="1211"/>
    </row>
    <row r="55" spans="1:16" s="1214" customFormat="1" ht="12.75" customHeight="1">
      <c r="A55" s="1211"/>
      <c r="B55" s="1182"/>
      <c r="C55" s="670"/>
      <c r="D55" s="1291" t="s">
        <v>71</v>
      </c>
      <c r="E55" s="1277">
        <v>650.5</v>
      </c>
      <c r="F55" s="1287">
        <f>+E55/E54*100</f>
        <v>49.846743295019159</v>
      </c>
      <c r="G55" s="1277">
        <v>645.20000000000005</v>
      </c>
      <c r="H55" s="1287">
        <f>+G55/G54*100</f>
        <v>49.474733532704555</v>
      </c>
      <c r="I55" s="1277">
        <v>638.20000000000005</v>
      </c>
      <c r="J55" s="1287">
        <f>+I55/I54*100</f>
        <v>49.114976142835154</v>
      </c>
      <c r="K55" s="1277">
        <v>635.9</v>
      </c>
      <c r="L55" s="1287">
        <f>+K55/K54*100</f>
        <v>49.463285625388927</v>
      </c>
      <c r="M55" s="1222">
        <v>631.1</v>
      </c>
      <c r="N55" s="1288">
        <f>+M55/M54*100</f>
        <v>49.27004449996096</v>
      </c>
      <c r="O55" s="1213"/>
      <c r="P55" s="1211"/>
    </row>
    <row r="56" spans="1:16" s="1214" customFormat="1" ht="12.75" customHeight="1">
      <c r="A56" s="1211"/>
      <c r="B56" s="1182"/>
      <c r="C56" s="670"/>
      <c r="D56" s="1291" t="s">
        <v>70</v>
      </c>
      <c r="E56" s="1277">
        <v>654.5</v>
      </c>
      <c r="F56" s="1287">
        <f>+E56/E54*100</f>
        <v>50.153256704980841</v>
      </c>
      <c r="G56" s="1277">
        <v>658.8</v>
      </c>
      <c r="H56" s="1287">
        <f>+G56/G54*100</f>
        <v>50.5175983436853</v>
      </c>
      <c r="I56" s="1277">
        <v>661.2</v>
      </c>
      <c r="J56" s="1287">
        <f>+I56/I54*100</f>
        <v>50.885023857164846</v>
      </c>
      <c r="K56" s="1277">
        <v>649.70000000000005</v>
      </c>
      <c r="L56" s="1287">
        <f>+K56/K54*100</f>
        <v>50.53671437461108</v>
      </c>
      <c r="M56" s="1222">
        <v>649.70000000000005</v>
      </c>
      <c r="N56" s="1288">
        <f>+M56/M54*100</f>
        <v>50.722148489343432</v>
      </c>
      <c r="O56" s="1213"/>
      <c r="P56" s="1211"/>
    </row>
    <row r="57" spans="1:16" s="1214" customFormat="1" ht="14.25" customHeight="1">
      <c r="A57" s="1211"/>
      <c r="B57" s="1182"/>
      <c r="C57" s="667" t="s">
        <v>566</v>
      </c>
      <c r="D57" s="673"/>
      <c r="E57" s="1278">
        <v>2079.3000000000002</v>
      </c>
      <c r="F57" s="1289">
        <f>+E57/E$45*100</f>
        <v>42.582428834732752</v>
      </c>
      <c r="G57" s="1278">
        <v>2082.1999999999998</v>
      </c>
      <c r="H57" s="1289">
        <f>+G57/G$45*100</f>
        <v>42.666284168681614</v>
      </c>
      <c r="I57" s="1278">
        <v>2108.3000000000002</v>
      </c>
      <c r="J57" s="1289">
        <f>+I57/I$45*100</f>
        <v>42.880387251611857</v>
      </c>
      <c r="K57" s="1278">
        <v>2138.9</v>
      </c>
      <c r="L57" s="1289">
        <f>+K57/K$45*100</f>
        <v>43.229314038562592</v>
      </c>
      <c r="M57" s="1221">
        <v>2148.6999999999998</v>
      </c>
      <c r="N57" s="1290">
        <f>+M57/M$45*100</f>
        <v>43.78311190806096</v>
      </c>
      <c r="O57" s="1213"/>
      <c r="P57" s="1211"/>
    </row>
    <row r="58" spans="1:16" s="1214" customFormat="1" ht="12.75" customHeight="1">
      <c r="A58" s="1211"/>
      <c r="B58" s="1182"/>
      <c r="C58" s="670"/>
      <c r="D58" s="1291" t="s">
        <v>71</v>
      </c>
      <c r="E58" s="1277">
        <v>1045.5</v>
      </c>
      <c r="F58" s="1287">
        <f>+E58/E57*100</f>
        <v>50.28134468330687</v>
      </c>
      <c r="G58" s="1277">
        <v>1044.3</v>
      </c>
      <c r="H58" s="1287">
        <f>+G58/G57*100</f>
        <v>50.153683603880516</v>
      </c>
      <c r="I58" s="1277">
        <v>1061.3</v>
      </c>
      <c r="J58" s="1287">
        <f>+I58/I57*100</f>
        <v>50.339135796613377</v>
      </c>
      <c r="K58" s="1277">
        <v>1080.5999999999999</v>
      </c>
      <c r="L58" s="1287">
        <f>+K58/K57*100</f>
        <v>50.521295993267557</v>
      </c>
      <c r="M58" s="1222">
        <v>1084.7</v>
      </c>
      <c r="N58" s="1288">
        <f>+M58/M57*100</f>
        <v>50.481686601200735</v>
      </c>
      <c r="O58" s="1213"/>
      <c r="P58" s="1211"/>
    </row>
    <row r="59" spans="1:16" s="1214" customFormat="1" ht="12.75" customHeight="1">
      <c r="A59" s="1211"/>
      <c r="B59" s="1182"/>
      <c r="C59" s="670"/>
      <c r="D59" s="1291" t="s">
        <v>70</v>
      </c>
      <c r="E59" s="1277">
        <v>1033.8</v>
      </c>
      <c r="F59" s="1287">
        <f>+E59/E57*100</f>
        <v>49.718655316693109</v>
      </c>
      <c r="G59" s="1277">
        <v>1037.8</v>
      </c>
      <c r="H59" s="1287">
        <f>+G59/G57*100</f>
        <v>49.841513783498229</v>
      </c>
      <c r="I59" s="1277">
        <v>1047</v>
      </c>
      <c r="J59" s="1287">
        <f>+I59/I57*100</f>
        <v>49.660864203386609</v>
      </c>
      <c r="K59" s="1277">
        <v>1058.3</v>
      </c>
      <c r="L59" s="1287">
        <f>+K59/K57*100</f>
        <v>49.478704006732428</v>
      </c>
      <c r="M59" s="1222">
        <v>1064</v>
      </c>
      <c r="N59" s="1288">
        <f>+M59/M57*100</f>
        <v>49.518313398799279</v>
      </c>
      <c r="O59" s="1213"/>
      <c r="P59" s="1211"/>
    </row>
    <row r="60" spans="1:16" s="1214" customFormat="1" ht="14.25" customHeight="1">
      <c r="A60" s="1211"/>
      <c r="B60" s="1182"/>
      <c r="C60" s="667" t="s">
        <v>568</v>
      </c>
      <c r="D60" s="673"/>
      <c r="E60" s="1278">
        <v>263</v>
      </c>
      <c r="F60" s="1289">
        <f>+E60/E$45*100</f>
        <v>5.3860331763260296</v>
      </c>
      <c r="G60" s="1278">
        <v>258.2</v>
      </c>
      <c r="H60" s="1289">
        <f>+G60/G$45*100</f>
        <v>5.2907667718536127</v>
      </c>
      <c r="I60" s="1278">
        <v>264.60000000000002</v>
      </c>
      <c r="J60" s="1289">
        <f>+I60/I$45*100</f>
        <v>5.3816584294343777</v>
      </c>
      <c r="K60" s="1278">
        <v>264.10000000000002</v>
      </c>
      <c r="L60" s="1289">
        <f>+K60/K$45*100</f>
        <v>5.3377258579570723</v>
      </c>
      <c r="M60" s="1221">
        <v>253.9</v>
      </c>
      <c r="N60" s="1290">
        <f>+M60/M$45*100</f>
        <v>5.1736082810334993</v>
      </c>
      <c r="O60" s="1213"/>
      <c r="P60" s="1211"/>
    </row>
    <row r="61" spans="1:16" s="1214" customFormat="1" ht="12.75" customHeight="1">
      <c r="A61" s="1211"/>
      <c r="B61" s="1182"/>
      <c r="C61" s="670"/>
      <c r="D61" s="1291" t="s">
        <v>71</v>
      </c>
      <c r="E61" s="1277">
        <v>168.4</v>
      </c>
      <c r="F61" s="1287">
        <f>+E61/E60*100</f>
        <v>64.030418250950575</v>
      </c>
      <c r="G61" s="1277">
        <v>162.4</v>
      </c>
      <c r="H61" s="1287">
        <f>+G61/G60*100</f>
        <v>62.896979085979865</v>
      </c>
      <c r="I61" s="1277">
        <v>161.6</v>
      </c>
      <c r="J61" s="1287">
        <f>+I61/I60*100</f>
        <v>61.073318216175352</v>
      </c>
      <c r="K61" s="1277">
        <v>163.1</v>
      </c>
      <c r="L61" s="1287">
        <f>+K61/K60*100</f>
        <v>61.756910261264665</v>
      </c>
      <c r="M61" s="1222">
        <v>158.30000000000001</v>
      </c>
      <c r="N61" s="1288">
        <f>+M61/M60*100</f>
        <v>62.347380858605753</v>
      </c>
      <c r="O61" s="1213"/>
      <c r="P61" s="1211"/>
    </row>
    <row r="62" spans="1:16" s="1214" customFormat="1" ht="12.75" customHeight="1">
      <c r="A62" s="1211"/>
      <c r="B62" s="1182"/>
      <c r="C62" s="670"/>
      <c r="D62" s="1291" t="s">
        <v>70</v>
      </c>
      <c r="E62" s="1277">
        <v>94.6</v>
      </c>
      <c r="F62" s="1287">
        <f>+E62/E60*100</f>
        <v>35.969581749049425</v>
      </c>
      <c r="G62" s="1277">
        <v>95.9</v>
      </c>
      <c r="H62" s="1287">
        <f>+G62/G60*100</f>
        <v>37.141750580945008</v>
      </c>
      <c r="I62" s="1277">
        <v>103</v>
      </c>
      <c r="J62" s="1287">
        <f>+I62/I60*100</f>
        <v>38.926681783824641</v>
      </c>
      <c r="K62" s="1277">
        <v>101</v>
      </c>
      <c r="L62" s="1287">
        <f>+K62/K60*100</f>
        <v>38.243089738735328</v>
      </c>
      <c r="M62" s="1222">
        <v>95.6</v>
      </c>
      <c r="N62" s="1288">
        <f>+M62/M60*100</f>
        <v>37.652619141394247</v>
      </c>
      <c r="O62" s="1213"/>
      <c r="P62" s="1211"/>
    </row>
    <row r="63" spans="1:16" s="733" customFormat="1" ht="13.5" customHeight="1">
      <c r="A63" s="749"/>
      <c r="B63" s="749"/>
      <c r="C63" s="750" t="s">
        <v>473</v>
      </c>
      <c r="D63" s="751"/>
      <c r="E63" s="752"/>
      <c r="F63" s="1195"/>
      <c r="G63" s="752"/>
      <c r="H63" s="1195"/>
      <c r="I63" s="752"/>
      <c r="J63" s="1195"/>
      <c r="K63" s="752"/>
      <c r="L63" s="1195"/>
      <c r="M63" s="752"/>
      <c r="N63" s="1195"/>
      <c r="O63" s="1213"/>
      <c r="P63" s="744"/>
    </row>
    <row r="64" spans="1:16" ht="13.5" customHeight="1">
      <c r="A64" s="1161"/>
      <c r="B64" s="1157"/>
      <c r="C64" s="1196" t="s">
        <v>385</v>
      </c>
      <c r="D64" s="1165"/>
      <c r="E64" s="1197" t="s">
        <v>87</v>
      </c>
      <c r="F64" s="835"/>
      <c r="G64" s="1198"/>
      <c r="H64" s="1198"/>
      <c r="I64" s="1217"/>
      <c r="J64" s="1223"/>
      <c r="K64" s="1224"/>
      <c r="L64" s="1217"/>
      <c r="M64" s="1225"/>
      <c r="N64" s="1225"/>
      <c r="O64" s="1213"/>
      <c r="P64" s="1161"/>
    </row>
    <row r="65" spans="1:16" s="1194" customFormat="1" ht="13.5" customHeight="1">
      <c r="A65" s="1191"/>
      <c r="B65" s="1226"/>
      <c r="C65" s="1226"/>
      <c r="D65" s="1226"/>
      <c r="E65" s="1157"/>
      <c r="F65" s="1157"/>
      <c r="G65" s="1157"/>
      <c r="H65" s="1157"/>
      <c r="I65" s="1157"/>
      <c r="J65" s="1157"/>
      <c r="K65" s="1573">
        <v>43862</v>
      </c>
      <c r="L65" s="1573"/>
      <c r="M65" s="1573"/>
      <c r="N65" s="1573"/>
      <c r="O65" s="1227">
        <v>7</v>
      </c>
      <c r="P65" s="1161"/>
    </row>
  </sheetData>
  <mergeCells count="181">
    <mergeCell ref="C45:D45"/>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390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RowHeight="12.75"/>
  <cols>
    <col min="1" max="1" width="1" style="1162" customWidth="1"/>
    <col min="2" max="2" width="2.5703125" style="1162" customWidth="1"/>
    <col min="3" max="3" width="1" style="1162" customWidth="1"/>
    <col min="4" max="4" width="32.42578125" style="1162" customWidth="1"/>
    <col min="5" max="5" width="7.42578125" style="1162" customWidth="1"/>
    <col min="6" max="6" width="5.140625" style="1162" customWidth="1"/>
    <col min="7" max="7" width="7.42578125" style="1162" customWidth="1"/>
    <col min="8" max="8" width="5.140625" style="1162" customWidth="1"/>
    <col min="9" max="9" width="7.42578125" style="1162" customWidth="1"/>
    <col min="10" max="10" width="5.140625" style="1162" customWidth="1"/>
    <col min="11" max="11" width="7.42578125" style="1162" customWidth="1"/>
    <col min="12" max="12" width="5.140625" style="1162" customWidth="1"/>
    <col min="13" max="13" width="7.42578125" style="1162" customWidth="1"/>
    <col min="14" max="14" width="5.140625" style="1162" customWidth="1"/>
    <col min="15" max="15" width="2.5703125" style="1162" customWidth="1"/>
    <col min="16" max="16" width="1" style="1162" customWidth="1"/>
    <col min="17" max="16384" width="9.140625" style="1162"/>
  </cols>
  <sheetData>
    <row r="1" spans="1:16" ht="13.5" customHeight="1">
      <c r="A1" s="1161"/>
      <c r="B1" s="1293"/>
      <c r="C1" s="1293"/>
      <c r="D1" s="1293"/>
      <c r="E1" s="1158"/>
      <c r="F1" s="1158"/>
      <c r="G1" s="1158"/>
      <c r="H1" s="1158"/>
      <c r="I1" s="1576" t="s">
        <v>304</v>
      </c>
      <c r="J1" s="1576"/>
      <c r="K1" s="1576"/>
      <c r="L1" s="1576"/>
      <c r="M1" s="1576"/>
      <c r="N1" s="1576"/>
      <c r="O1" s="1160"/>
      <c r="P1" s="1161"/>
    </row>
    <row r="2" spans="1:16" ht="6" customHeight="1">
      <c r="A2" s="1161"/>
      <c r="B2" s="1229"/>
      <c r="C2" s="1232"/>
      <c r="D2" s="1232"/>
      <c r="E2" s="1233"/>
      <c r="F2" s="1233"/>
      <c r="G2" s="1233"/>
      <c r="H2" s="1233"/>
      <c r="I2" s="1157"/>
      <c r="J2" s="1157"/>
      <c r="K2" s="1157"/>
      <c r="L2" s="1157"/>
      <c r="M2" s="1157"/>
      <c r="N2" s="1266"/>
      <c r="O2" s="1157"/>
      <c r="P2" s="1161"/>
    </row>
    <row r="3" spans="1:16" ht="10.5" customHeight="1" thickBot="1">
      <c r="A3" s="1161"/>
      <c r="B3" s="1230"/>
      <c r="C3" s="1231"/>
      <c r="D3" s="1232"/>
      <c r="E3" s="1233"/>
      <c r="F3" s="1233"/>
      <c r="G3" s="1233"/>
      <c r="H3" s="1233"/>
      <c r="I3" s="1157"/>
      <c r="J3" s="1157"/>
      <c r="K3" s="1157"/>
      <c r="L3" s="1157"/>
      <c r="M3" s="1539" t="s">
        <v>72</v>
      </c>
      <c r="N3" s="1539"/>
      <c r="O3" s="1157"/>
      <c r="P3" s="1161"/>
    </row>
    <row r="4" spans="1:16" s="1169" customFormat="1" ht="13.5" customHeight="1" thickBot="1">
      <c r="A4" s="1167"/>
      <c r="B4" s="1168"/>
      <c r="C4" s="1577" t="s">
        <v>177</v>
      </c>
      <c r="D4" s="1578"/>
      <c r="E4" s="1578"/>
      <c r="F4" s="1578"/>
      <c r="G4" s="1578"/>
      <c r="H4" s="1578"/>
      <c r="I4" s="1578"/>
      <c r="J4" s="1578"/>
      <c r="K4" s="1578"/>
      <c r="L4" s="1578"/>
      <c r="M4" s="1578"/>
      <c r="N4" s="1579"/>
      <c r="O4" s="1157"/>
      <c r="P4" s="1167"/>
    </row>
    <row r="5" spans="1:16" ht="3" customHeight="1">
      <c r="A5" s="1161"/>
      <c r="B5" s="1164"/>
      <c r="C5" s="1543" t="s">
        <v>153</v>
      </c>
      <c r="D5" s="1544"/>
      <c r="E5" s="1234"/>
      <c r="F5" s="1234"/>
      <c r="G5" s="1234"/>
      <c r="H5" s="1234"/>
      <c r="I5" s="1234"/>
      <c r="J5" s="1234"/>
      <c r="K5" s="1228"/>
      <c r="L5" s="1235"/>
      <c r="M5" s="1235"/>
      <c r="N5" s="1235"/>
      <c r="O5" s="1157"/>
      <c r="P5" s="1167"/>
    </row>
    <row r="6" spans="1:16" ht="12.75" customHeight="1">
      <c r="A6" s="1161"/>
      <c r="B6" s="1164"/>
      <c r="C6" s="1545"/>
      <c r="D6" s="1545"/>
      <c r="E6" s="1172">
        <v>2018</v>
      </c>
      <c r="F6" s="1173" t="s">
        <v>34</v>
      </c>
      <c r="G6" s="1172" t="s">
        <v>34</v>
      </c>
      <c r="H6" s="1173" t="s">
        <v>34</v>
      </c>
      <c r="I6" s="1174"/>
      <c r="J6" s="1173">
        <v>2019</v>
      </c>
      <c r="K6" s="1175" t="s">
        <v>34</v>
      </c>
      <c r="L6" s="1176" t="s">
        <v>34</v>
      </c>
      <c r="M6" s="1176" t="s">
        <v>34</v>
      </c>
      <c r="N6" s="1177"/>
      <c r="O6" s="1157"/>
      <c r="P6" s="1167"/>
    </row>
    <row r="7" spans="1:16">
      <c r="A7" s="1161"/>
      <c r="B7" s="1164"/>
      <c r="C7" s="1206"/>
      <c r="D7" s="1206"/>
      <c r="E7" s="1546" t="str">
        <f>+'6populacao1'!E7</f>
        <v>4.º trimestre</v>
      </c>
      <c r="F7" s="1546"/>
      <c r="G7" s="1546" t="str">
        <f>+'6populacao1'!G7</f>
        <v>1.º trimestre</v>
      </c>
      <c r="H7" s="1546"/>
      <c r="I7" s="1546" t="str">
        <f>+'6populacao1'!I7</f>
        <v>2.º trimestre</v>
      </c>
      <c r="J7" s="1546"/>
      <c r="K7" s="1546" t="str">
        <f>+'6populacao1'!K7</f>
        <v>3.º trimestre</v>
      </c>
      <c r="L7" s="1546"/>
      <c r="M7" s="1546" t="str">
        <f>+'6populacao1'!M7</f>
        <v>4.º trimestre</v>
      </c>
      <c r="N7" s="1546"/>
      <c r="O7" s="1157"/>
      <c r="P7" s="1167"/>
    </row>
    <row r="8" spans="1:16" s="1181" customFormat="1" ht="18.75" customHeight="1">
      <c r="A8" s="1179"/>
      <c r="B8" s="1164"/>
      <c r="C8" s="1536" t="s">
        <v>178</v>
      </c>
      <c r="D8" s="1536"/>
      <c r="E8" s="1574">
        <v>349.1</v>
      </c>
      <c r="F8" s="1574"/>
      <c r="G8" s="1574">
        <v>353.6</v>
      </c>
      <c r="H8" s="1574"/>
      <c r="I8" s="1574">
        <v>328.5</v>
      </c>
      <c r="J8" s="1574"/>
      <c r="K8" s="1574">
        <v>323.39999999999998</v>
      </c>
      <c r="L8" s="1574"/>
      <c r="M8" s="1575">
        <v>352.4</v>
      </c>
      <c r="N8" s="1575"/>
      <c r="O8" s="1157"/>
      <c r="P8" s="1167"/>
    </row>
    <row r="9" spans="1:16" ht="13.5" customHeight="1">
      <c r="A9" s="1161"/>
      <c r="B9" s="1164"/>
      <c r="C9" s="667" t="s">
        <v>71</v>
      </c>
      <c r="D9" s="1211"/>
      <c r="E9" s="1580">
        <v>160.69999999999999</v>
      </c>
      <c r="F9" s="1580"/>
      <c r="G9" s="1580">
        <v>158.19999999999999</v>
      </c>
      <c r="H9" s="1580"/>
      <c r="I9" s="1580">
        <v>155.19999999999999</v>
      </c>
      <c r="J9" s="1580"/>
      <c r="K9" s="1580">
        <v>144.9</v>
      </c>
      <c r="L9" s="1580"/>
      <c r="M9" s="1581">
        <v>158</v>
      </c>
      <c r="N9" s="1581"/>
      <c r="O9" s="1157"/>
      <c r="P9" s="1167"/>
    </row>
    <row r="10" spans="1:16" ht="13.5" customHeight="1">
      <c r="A10" s="1161"/>
      <c r="B10" s="1164"/>
      <c r="C10" s="667" t="s">
        <v>70</v>
      </c>
      <c r="D10" s="1211"/>
      <c r="E10" s="1580">
        <v>188.4</v>
      </c>
      <c r="F10" s="1580"/>
      <c r="G10" s="1580">
        <v>195.4</v>
      </c>
      <c r="H10" s="1580"/>
      <c r="I10" s="1580">
        <v>173.3</v>
      </c>
      <c r="J10" s="1580"/>
      <c r="K10" s="1580">
        <v>178.6</v>
      </c>
      <c r="L10" s="1580"/>
      <c r="M10" s="1581">
        <v>194.4</v>
      </c>
      <c r="N10" s="1581"/>
      <c r="O10" s="1157"/>
      <c r="P10" s="1167"/>
    </row>
    <row r="11" spans="1:16" ht="19.5" customHeight="1">
      <c r="A11" s="1161"/>
      <c r="B11" s="1164"/>
      <c r="C11" s="667" t="s">
        <v>154</v>
      </c>
      <c r="D11" s="1211"/>
      <c r="E11" s="1580">
        <v>74.599999999999994</v>
      </c>
      <c r="F11" s="1580"/>
      <c r="G11" s="1580">
        <v>64.599999999999994</v>
      </c>
      <c r="H11" s="1580"/>
      <c r="I11" s="1580">
        <v>65.2</v>
      </c>
      <c r="J11" s="1580"/>
      <c r="K11" s="1580">
        <v>69.7</v>
      </c>
      <c r="L11" s="1580"/>
      <c r="M11" s="1581">
        <v>73.400000000000006</v>
      </c>
      <c r="N11" s="1581"/>
      <c r="O11" s="1157"/>
      <c r="P11" s="1167"/>
    </row>
    <row r="12" spans="1:16" ht="13.5" customHeight="1">
      <c r="A12" s="1161"/>
      <c r="B12" s="1164"/>
      <c r="C12" s="667" t="s">
        <v>155</v>
      </c>
      <c r="D12" s="1211"/>
      <c r="E12" s="1580">
        <v>145.80000000000001</v>
      </c>
      <c r="F12" s="1580"/>
      <c r="G12" s="1580">
        <v>151.69999999999999</v>
      </c>
      <c r="H12" s="1580"/>
      <c r="I12" s="1580">
        <v>128.30000000000001</v>
      </c>
      <c r="J12" s="1580"/>
      <c r="K12" s="1580">
        <v>129.30000000000001</v>
      </c>
      <c r="L12" s="1580"/>
      <c r="M12" s="1581">
        <v>142.5</v>
      </c>
      <c r="N12" s="1581"/>
      <c r="O12" s="1157"/>
      <c r="P12" s="1161"/>
    </row>
    <row r="13" spans="1:16" ht="13.5" customHeight="1">
      <c r="A13" s="1161"/>
      <c r="B13" s="1164"/>
      <c r="C13" s="667" t="s">
        <v>156</v>
      </c>
      <c r="D13" s="1211"/>
      <c r="E13" s="1580">
        <v>128.69999999999999</v>
      </c>
      <c r="F13" s="1580"/>
      <c r="G13" s="1580">
        <v>137.4</v>
      </c>
      <c r="H13" s="1580"/>
      <c r="I13" s="1580">
        <v>134.9</v>
      </c>
      <c r="J13" s="1580"/>
      <c r="K13" s="1580">
        <v>124.4</v>
      </c>
      <c r="L13" s="1580"/>
      <c r="M13" s="1581">
        <v>136.4</v>
      </c>
      <c r="N13" s="1581"/>
      <c r="O13" s="1157"/>
      <c r="P13" s="1161"/>
    </row>
    <row r="14" spans="1:16" ht="19.5" customHeight="1">
      <c r="A14" s="1161"/>
      <c r="B14" s="1164"/>
      <c r="C14" s="667" t="s">
        <v>179</v>
      </c>
      <c r="D14" s="1211"/>
      <c r="E14" s="1580">
        <v>43.1</v>
      </c>
      <c r="F14" s="1580"/>
      <c r="G14" s="1580">
        <v>33.9</v>
      </c>
      <c r="H14" s="1580"/>
      <c r="I14" s="1580">
        <v>31.7</v>
      </c>
      <c r="J14" s="1580"/>
      <c r="K14" s="1580">
        <v>39</v>
      </c>
      <c r="L14" s="1580"/>
      <c r="M14" s="1581">
        <v>46.3</v>
      </c>
      <c r="N14" s="1581"/>
      <c r="O14" s="1183"/>
      <c r="P14" s="1161"/>
    </row>
    <row r="15" spans="1:16" ht="13.5" customHeight="1">
      <c r="A15" s="1161"/>
      <c r="B15" s="1164"/>
      <c r="C15" s="667" t="s">
        <v>180</v>
      </c>
      <c r="D15" s="1211"/>
      <c r="E15" s="1580">
        <v>306</v>
      </c>
      <c r="F15" s="1580"/>
      <c r="G15" s="1580">
        <v>319.8</v>
      </c>
      <c r="H15" s="1580"/>
      <c r="I15" s="1580">
        <v>296.8</v>
      </c>
      <c r="J15" s="1580"/>
      <c r="K15" s="1580">
        <v>284.5</v>
      </c>
      <c r="L15" s="1580"/>
      <c r="M15" s="1581">
        <v>306.10000000000002</v>
      </c>
      <c r="N15" s="1581"/>
      <c r="O15" s="1183"/>
      <c r="P15" s="1161"/>
    </row>
    <row r="16" spans="1:16" ht="19.5" customHeight="1">
      <c r="A16" s="1161"/>
      <c r="B16" s="1164"/>
      <c r="C16" s="667" t="s">
        <v>181</v>
      </c>
      <c r="D16" s="1211"/>
      <c r="E16" s="1580">
        <v>182.4</v>
      </c>
      <c r="F16" s="1580"/>
      <c r="G16" s="1580">
        <v>188.2</v>
      </c>
      <c r="H16" s="1580"/>
      <c r="I16" s="1580">
        <v>154</v>
      </c>
      <c r="J16" s="1580"/>
      <c r="K16" s="1580">
        <v>154.19999999999999</v>
      </c>
      <c r="L16" s="1580"/>
      <c r="M16" s="1581">
        <v>184.1</v>
      </c>
      <c r="N16" s="1581"/>
      <c r="O16" s="1183"/>
      <c r="P16" s="1161"/>
    </row>
    <row r="17" spans="1:16" ht="13.5" customHeight="1">
      <c r="A17" s="1161"/>
      <c r="B17" s="1164"/>
      <c r="C17" s="667" t="s">
        <v>182</v>
      </c>
      <c r="D17" s="1211"/>
      <c r="E17" s="1580">
        <v>166.7</v>
      </c>
      <c r="F17" s="1580"/>
      <c r="G17" s="1580">
        <v>165.4</v>
      </c>
      <c r="H17" s="1580"/>
      <c r="I17" s="1580">
        <v>174.4</v>
      </c>
      <c r="J17" s="1580"/>
      <c r="K17" s="1580">
        <v>169.3</v>
      </c>
      <c r="L17" s="1580"/>
      <c r="M17" s="1581">
        <v>168.3</v>
      </c>
      <c r="N17" s="1581"/>
      <c r="O17" s="1183"/>
      <c r="P17" s="1161"/>
    </row>
    <row r="18" spans="1:16" s="1181" customFormat="1" ht="18.75" customHeight="1">
      <c r="A18" s="1179"/>
      <c r="B18" s="1180"/>
      <c r="C18" s="1536" t="s">
        <v>183</v>
      </c>
      <c r="D18" s="1536"/>
      <c r="E18" s="1574">
        <v>6.7</v>
      </c>
      <c r="F18" s="1574"/>
      <c r="G18" s="1574">
        <v>6.8</v>
      </c>
      <c r="H18" s="1574"/>
      <c r="I18" s="1574">
        <v>6.3</v>
      </c>
      <c r="J18" s="1574"/>
      <c r="K18" s="1574">
        <v>6.1</v>
      </c>
      <c r="L18" s="1574"/>
      <c r="M18" s="1575">
        <v>6.7</v>
      </c>
      <c r="N18" s="1575"/>
      <c r="O18" s="1185"/>
      <c r="P18" s="1179"/>
    </row>
    <row r="19" spans="1:16" ht="13.5" customHeight="1">
      <c r="A19" s="1161"/>
      <c r="B19" s="1164"/>
      <c r="C19" s="667" t="s">
        <v>71</v>
      </c>
      <c r="D19" s="1211"/>
      <c r="E19" s="1580">
        <v>6</v>
      </c>
      <c r="F19" s="1580"/>
      <c r="G19" s="1580">
        <v>6</v>
      </c>
      <c r="H19" s="1580"/>
      <c r="I19" s="1580">
        <v>5.9</v>
      </c>
      <c r="J19" s="1580"/>
      <c r="K19" s="1580">
        <v>5.4</v>
      </c>
      <c r="L19" s="1580"/>
      <c r="M19" s="1581">
        <v>6</v>
      </c>
      <c r="N19" s="1581"/>
      <c r="O19" s="1183"/>
      <c r="P19" s="1161"/>
    </row>
    <row r="20" spans="1:16" ht="13.5" customHeight="1">
      <c r="A20" s="1161"/>
      <c r="B20" s="1164"/>
      <c r="C20" s="667" t="s">
        <v>70</v>
      </c>
      <c r="D20" s="1211"/>
      <c r="E20" s="1580">
        <v>7.3</v>
      </c>
      <c r="F20" s="1580"/>
      <c r="G20" s="1580">
        <v>7.6</v>
      </c>
      <c r="H20" s="1580"/>
      <c r="I20" s="1580">
        <v>6.7</v>
      </c>
      <c r="J20" s="1580"/>
      <c r="K20" s="1580">
        <v>6.9</v>
      </c>
      <c r="L20" s="1580"/>
      <c r="M20" s="1581">
        <v>7.5</v>
      </c>
      <c r="N20" s="1581"/>
      <c r="O20" s="1183"/>
      <c r="P20" s="1161"/>
    </row>
    <row r="21" spans="1:16" s="1239" customFormat="1" ht="13.5" customHeight="1">
      <c r="A21" s="1236"/>
      <c r="B21" s="1237"/>
      <c r="C21" s="1267" t="s">
        <v>184</v>
      </c>
      <c r="D21" s="1236"/>
      <c r="E21" s="1582">
        <f>+E20-E19</f>
        <v>1.2999999999999998</v>
      </c>
      <c r="F21" s="1582"/>
      <c r="G21" s="1582">
        <f t="shared" ref="G21" si="0">+G20-G19</f>
        <v>1.5999999999999996</v>
      </c>
      <c r="H21" s="1582"/>
      <c r="I21" s="1582">
        <f t="shared" ref="I21" si="1">+I20-I19</f>
        <v>0.79999999999999982</v>
      </c>
      <c r="J21" s="1582"/>
      <c r="K21" s="1582">
        <f t="shared" ref="K21" si="2">+K20-K19</f>
        <v>1.5</v>
      </c>
      <c r="L21" s="1582"/>
      <c r="M21" s="1583">
        <f t="shared" ref="M21" si="3">+M20-M19</f>
        <v>1.5</v>
      </c>
      <c r="N21" s="1583"/>
      <c r="O21" s="1238"/>
      <c r="P21" s="1236"/>
    </row>
    <row r="22" spans="1:16" ht="19.5" customHeight="1">
      <c r="A22" s="1161"/>
      <c r="B22" s="1164"/>
      <c r="C22" s="667" t="s">
        <v>154</v>
      </c>
      <c r="D22" s="1211"/>
      <c r="E22" s="1580">
        <v>19.899999999999999</v>
      </c>
      <c r="F22" s="1580"/>
      <c r="G22" s="1580">
        <v>17.600000000000001</v>
      </c>
      <c r="H22" s="1580"/>
      <c r="I22" s="1580">
        <v>18.100000000000001</v>
      </c>
      <c r="J22" s="1580"/>
      <c r="K22" s="1580">
        <v>17.899999999999999</v>
      </c>
      <c r="L22" s="1580"/>
      <c r="M22" s="1581">
        <v>19.5</v>
      </c>
      <c r="N22" s="1581"/>
      <c r="O22" s="1183"/>
      <c r="P22" s="1161"/>
    </row>
    <row r="23" spans="1:16" ht="13.5" customHeight="1">
      <c r="A23" s="1161"/>
      <c r="B23" s="1164"/>
      <c r="C23" s="667" t="s">
        <v>155</v>
      </c>
      <c r="D23" s="1161"/>
      <c r="E23" s="1580">
        <v>6.1</v>
      </c>
      <c r="F23" s="1580"/>
      <c r="G23" s="1580">
        <v>6.3</v>
      </c>
      <c r="H23" s="1580"/>
      <c r="I23" s="1580">
        <v>5.4</v>
      </c>
      <c r="J23" s="1580"/>
      <c r="K23" s="1580">
        <v>5.5</v>
      </c>
      <c r="L23" s="1580"/>
      <c r="M23" s="1581">
        <v>6.1</v>
      </c>
      <c r="N23" s="1581"/>
      <c r="O23" s="1183"/>
      <c r="P23" s="1161"/>
    </row>
    <row r="24" spans="1:16" ht="13.5" customHeight="1">
      <c r="A24" s="1161"/>
      <c r="B24" s="1164"/>
      <c r="C24" s="667" t="s">
        <v>156</v>
      </c>
      <c r="D24" s="1161"/>
      <c r="E24" s="1580">
        <v>5.2</v>
      </c>
      <c r="F24" s="1580"/>
      <c r="G24" s="1580">
        <v>5.5</v>
      </c>
      <c r="H24" s="1580"/>
      <c r="I24" s="1580">
        <v>5.4</v>
      </c>
      <c r="J24" s="1580"/>
      <c r="K24" s="1580">
        <v>4.9000000000000004</v>
      </c>
      <c r="L24" s="1580"/>
      <c r="M24" s="1581">
        <v>5.4</v>
      </c>
      <c r="N24" s="1581"/>
      <c r="O24" s="1183"/>
      <c r="P24" s="1161"/>
    </row>
    <row r="25" spans="1:16" s="1241" customFormat="1" ht="19.5" customHeight="1">
      <c r="A25" s="1240"/>
      <c r="B25" s="1170"/>
      <c r="C25" s="667" t="s">
        <v>185</v>
      </c>
      <c r="D25" s="1211"/>
      <c r="E25" s="1580">
        <v>6.7</v>
      </c>
      <c r="F25" s="1580"/>
      <c r="G25" s="1580">
        <v>6.8</v>
      </c>
      <c r="H25" s="1580"/>
      <c r="I25" s="1580">
        <v>6.2</v>
      </c>
      <c r="J25" s="1580"/>
      <c r="K25" s="1580">
        <v>6.6</v>
      </c>
      <c r="L25" s="1580"/>
      <c r="M25" s="1581">
        <v>7.1</v>
      </c>
      <c r="N25" s="1581"/>
      <c r="O25" s="1166"/>
      <c r="P25" s="1240"/>
    </row>
    <row r="26" spans="1:16" s="1241" customFormat="1" ht="13.5" customHeight="1">
      <c r="A26" s="1240"/>
      <c r="B26" s="1170"/>
      <c r="C26" s="667" t="s">
        <v>186</v>
      </c>
      <c r="D26" s="1211"/>
      <c r="E26" s="1580">
        <v>5.7</v>
      </c>
      <c r="F26" s="1580"/>
      <c r="G26" s="1580">
        <v>4.9000000000000004</v>
      </c>
      <c r="H26" s="1580"/>
      <c r="I26" s="1580">
        <v>4.7</v>
      </c>
      <c r="J26" s="1580"/>
      <c r="K26" s="1580">
        <v>4.8</v>
      </c>
      <c r="L26" s="1580"/>
      <c r="M26" s="1581">
        <v>5.2</v>
      </c>
      <c r="N26" s="1581"/>
      <c r="O26" s="1166"/>
      <c r="P26" s="1240"/>
    </row>
    <row r="27" spans="1:16" s="1241" customFormat="1" ht="13.5" customHeight="1">
      <c r="A27" s="1240"/>
      <c r="B27" s="1170"/>
      <c r="C27" s="667" t="s">
        <v>187</v>
      </c>
      <c r="D27" s="1211"/>
      <c r="E27" s="1580">
        <v>6.7</v>
      </c>
      <c r="F27" s="1580"/>
      <c r="G27" s="1580">
        <v>7.8</v>
      </c>
      <c r="H27" s="1580"/>
      <c r="I27" s="1580">
        <v>7.1</v>
      </c>
      <c r="J27" s="1580"/>
      <c r="K27" s="1580">
        <v>6.4</v>
      </c>
      <c r="L27" s="1580"/>
      <c r="M27" s="1581">
        <v>7.1</v>
      </c>
      <c r="N27" s="1581"/>
      <c r="O27" s="1166"/>
      <c r="P27" s="1240"/>
    </row>
    <row r="28" spans="1:16" s="1241" customFormat="1" ht="13.5" customHeight="1">
      <c r="A28" s="1240"/>
      <c r="B28" s="1170"/>
      <c r="C28" s="667" t="s">
        <v>188</v>
      </c>
      <c r="D28" s="1211"/>
      <c r="E28" s="1580">
        <v>7.7</v>
      </c>
      <c r="F28" s="1580"/>
      <c r="G28" s="1580">
        <v>6.3</v>
      </c>
      <c r="H28" s="1580"/>
      <c r="I28" s="1580">
        <v>6.9</v>
      </c>
      <c r="J28" s="1580"/>
      <c r="K28" s="1580">
        <v>7</v>
      </c>
      <c r="L28" s="1580"/>
      <c r="M28" s="1581">
        <v>7.3</v>
      </c>
      <c r="N28" s="1581"/>
      <c r="O28" s="1166"/>
      <c r="P28" s="1240"/>
    </row>
    <row r="29" spans="1:16" s="1241" customFormat="1" ht="13.5" customHeight="1">
      <c r="A29" s="1240"/>
      <c r="B29" s="1170"/>
      <c r="C29" s="667" t="s">
        <v>189</v>
      </c>
      <c r="D29" s="1211"/>
      <c r="E29" s="1580">
        <v>7.8</v>
      </c>
      <c r="F29" s="1580"/>
      <c r="G29" s="1580">
        <v>9.4</v>
      </c>
      <c r="H29" s="1580"/>
      <c r="I29" s="1580">
        <v>6.7</v>
      </c>
      <c r="J29" s="1580"/>
      <c r="K29" s="1580">
        <v>5.3</v>
      </c>
      <c r="L29" s="1580"/>
      <c r="M29" s="1581">
        <v>6.8</v>
      </c>
      <c r="N29" s="1581"/>
      <c r="O29" s="1166"/>
      <c r="P29" s="1240"/>
    </row>
    <row r="30" spans="1:16" s="1241" customFormat="1" ht="13.5" customHeight="1">
      <c r="A30" s="1240"/>
      <c r="B30" s="1170"/>
      <c r="C30" s="667" t="s">
        <v>129</v>
      </c>
      <c r="D30" s="1211"/>
      <c r="E30" s="1580">
        <v>8.5</v>
      </c>
      <c r="F30" s="1580"/>
      <c r="G30" s="1580">
        <v>8.4</v>
      </c>
      <c r="H30" s="1580"/>
      <c r="I30" s="1580">
        <v>8.1999999999999993</v>
      </c>
      <c r="J30" s="1580"/>
      <c r="K30" s="1580">
        <v>7.3</v>
      </c>
      <c r="L30" s="1580"/>
      <c r="M30" s="1581">
        <v>7.6</v>
      </c>
      <c r="N30" s="1581"/>
      <c r="O30" s="1166"/>
      <c r="P30" s="1240"/>
    </row>
    <row r="31" spans="1:16" s="1241" customFormat="1" ht="13.5" customHeight="1">
      <c r="A31" s="1240"/>
      <c r="B31" s="1170"/>
      <c r="C31" s="667" t="s">
        <v>130</v>
      </c>
      <c r="D31" s="1211"/>
      <c r="E31" s="1580">
        <v>8.9</v>
      </c>
      <c r="F31" s="1580"/>
      <c r="G31" s="1580">
        <v>7</v>
      </c>
      <c r="H31" s="1580"/>
      <c r="I31" s="1580">
        <v>6.9</v>
      </c>
      <c r="J31" s="1580"/>
      <c r="K31" s="1580">
        <v>6.9</v>
      </c>
      <c r="L31" s="1580"/>
      <c r="M31" s="1581">
        <v>7</v>
      </c>
      <c r="N31" s="1581"/>
      <c r="O31" s="1166"/>
      <c r="P31" s="1240"/>
    </row>
    <row r="32" spans="1:16" ht="19.5" customHeight="1">
      <c r="A32" s="1161"/>
      <c r="B32" s="1164"/>
      <c r="C32" s="1536" t="s">
        <v>190</v>
      </c>
      <c r="D32" s="1536"/>
      <c r="E32" s="1574">
        <v>3.2</v>
      </c>
      <c r="F32" s="1574"/>
      <c r="G32" s="1574">
        <v>3.2</v>
      </c>
      <c r="H32" s="1574"/>
      <c r="I32" s="1574">
        <v>3.3</v>
      </c>
      <c r="J32" s="1574"/>
      <c r="K32" s="1574">
        <v>3.2</v>
      </c>
      <c r="L32" s="1574"/>
      <c r="M32" s="1575">
        <v>3.2</v>
      </c>
      <c r="N32" s="1575"/>
      <c r="O32" s="1183"/>
      <c r="P32" s="1161"/>
    </row>
    <row r="33" spans="1:16" s="1241" customFormat="1" ht="13.5" customHeight="1">
      <c r="A33" s="1240"/>
      <c r="B33" s="1242"/>
      <c r="C33" s="667" t="s">
        <v>71</v>
      </c>
      <c r="D33" s="1211"/>
      <c r="E33" s="1569">
        <v>3.1</v>
      </c>
      <c r="F33" s="1569"/>
      <c r="G33" s="1569">
        <v>2.9</v>
      </c>
      <c r="H33" s="1569"/>
      <c r="I33" s="1569">
        <v>3.2</v>
      </c>
      <c r="J33" s="1569"/>
      <c r="K33" s="1569">
        <v>2.8</v>
      </c>
      <c r="L33" s="1569"/>
      <c r="M33" s="1570">
        <v>2.9</v>
      </c>
      <c r="N33" s="1570"/>
      <c r="O33" s="1166"/>
      <c r="P33" s="1240"/>
    </row>
    <row r="34" spans="1:16" s="1241" customFormat="1" ht="13.5" customHeight="1">
      <c r="A34" s="1240"/>
      <c r="B34" s="1242"/>
      <c r="C34" s="667" t="s">
        <v>70</v>
      </c>
      <c r="D34" s="1211"/>
      <c r="E34" s="1569">
        <v>3.3</v>
      </c>
      <c r="F34" s="1569"/>
      <c r="G34" s="1569">
        <v>3.4</v>
      </c>
      <c r="H34" s="1569"/>
      <c r="I34" s="1569">
        <v>3.4</v>
      </c>
      <c r="J34" s="1569"/>
      <c r="K34" s="1569">
        <v>3.6</v>
      </c>
      <c r="L34" s="1569"/>
      <c r="M34" s="1570">
        <v>3.5</v>
      </c>
      <c r="N34" s="1570"/>
      <c r="O34" s="1166"/>
      <c r="P34" s="1240"/>
    </row>
    <row r="35" spans="1:16" s="1239" customFormat="1" ht="13.5" customHeight="1">
      <c r="A35" s="1236"/>
      <c r="B35" s="1237"/>
      <c r="C35" s="1267" t="s">
        <v>191</v>
      </c>
      <c r="D35" s="1236"/>
      <c r="E35" s="1582">
        <f>+E34-E33</f>
        <v>0.19999999999999973</v>
      </c>
      <c r="F35" s="1582"/>
      <c r="G35" s="1582">
        <f t="shared" ref="G35" si="4">+G34-G33</f>
        <v>0.5</v>
      </c>
      <c r="H35" s="1582"/>
      <c r="I35" s="1582">
        <f t="shared" ref="I35" si="5">+I34-I33</f>
        <v>0.19999999999999973</v>
      </c>
      <c r="J35" s="1582"/>
      <c r="K35" s="1582">
        <f t="shared" ref="K35" si="6">+K34-K33</f>
        <v>0.80000000000000027</v>
      </c>
      <c r="L35" s="1582"/>
      <c r="M35" s="1583">
        <f t="shared" ref="M35" si="7">+M34-M33</f>
        <v>0.60000000000000009</v>
      </c>
      <c r="N35" s="1583"/>
      <c r="O35" s="1238"/>
      <c r="P35" s="1236"/>
    </row>
    <row r="36" spans="1:16" s="1214" customFormat="1" ht="12.75" customHeight="1" thickBot="1">
      <c r="A36" s="1211"/>
      <c r="B36" s="1244"/>
      <c r="C36" s="670"/>
      <c r="D36" s="1294"/>
      <c r="E36" s="1217"/>
      <c r="F36" s="1295"/>
      <c r="G36" s="1217"/>
      <c r="H36" s="1295"/>
      <c r="I36" s="1217"/>
      <c r="J36" s="1217"/>
      <c r="K36" s="1217"/>
      <c r="L36" s="1217"/>
      <c r="M36" s="1539"/>
      <c r="N36" s="1539"/>
      <c r="O36" s="1178"/>
      <c r="P36" s="1211"/>
    </row>
    <row r="37" spans="1:16" s="1214" customFormat="1" ht="13.5" customHeight="1" thickBot="1">
      <c r="A37" s="1211"/>
      <c r="B37" s="1244"/>
      <c r="C37" s="1577" t="s">
        <v>569</v>
      </c>
      <c r="D37" s="1578"/>
      <c r="E37" s="1578"/>
      <c r="F37" s="1578"/>
      <c r="G37" s="1578"/>
      <c r="H37" s="1578"/>
      <c r="I37" s="1578"/>
      <c r="J37" s="1578"/>
      <c r="K37" s="1578"/>
      <c r="L37" s="1578"/>
      <c r="M37" s="1578"/>
      <c r="N37" s="1579"/>
      <c r="O37" s="1178"/>
      <c r="P37" s="1211"/>
    </row>
    <row r="38" spans="1:16" s="1214" customFormat="1" ht="3" customHeight="1">
      <c r="A38" s="1211"/>
      <c r="B38" s="1244"/>
      <c r="C38" s="1556" t="s">
        <v>157</v>
      </c>
      <c r="D38" s="1557"/>
      <c r="E38" s="1235"/>
      <c r="F38" s="1235"/>
      <c r="G38" s="1235"/>
      <c r="H38" s="1235"/>
      <c r="I38" s="1235"/>
      <c r="J38" s="1235"/>
      <c r="K38" s="1296"/>
      <c r="L38" s="1235"/>
      <c r="M38" s="1235"/>
      <c r="N38" s="1235"/>
      <c r="O38" s="1178"/>
      <c r="P38" s="1211"/>
    </row>
    <row r="39" spans="1:16" ht="12.75" customHeight="1">
      <c r="A39" s="1161"/>
      <c r="B39" s="1164"/>
      <c r="C39" s="1585"/>
      <c r="D39" s="1585"/>
      <c r="E39" s="1172">
        <v>2018</v>
      </c>
      <c r="F39" s="1173" t="s">
        <v>34</v>
      </c>
      <c r="G39" s="1172" t="s">
        <v>34</v>
      </c>
      <c r="H39" s="1173" t="s">
        <v>34</v>
      </c>
      <c r="I39" s="1174"/>
      <c r="J39" s="1173">
        <v>2019</v>
      </c>
      <c r="K39" s="1175" t="s">
        <v>34</v>
      </c>
      <c r="L39" s="1176" t="s">
        <v>34</v>
      </c>
      <c r="M39" s="1176" t="s">
        <v>34</v>
      </c>
      <c r="N39" s="1177"/>
      <c r="O39" s="1157"/>
      <c r="P39" s="1167"/>
    </row>
    <row r="40" spans="1:16" s="1214" customFormat="1" ht="12.75" customHeight="1">
      <c r="A40" s="1211"/>
      <c r="B40" s="1244"/>
      <c r="C40" s="1178"/>
      <c r="D40" s="1178"/>
      <c r="E40" s="1546" t="str">
        <f>+E7</f>
        <v>4.º trimestre</v>
      </c>
      <c r="F40" s="1546"/>
      <c r="G40" s="1546" t="str">
        <f>+G7</f>
        <v>1.º trimestre</v>
      </c>
      <c r="H40" s="1546"/>
      <c r="I40" s="1546" t="str">
        <f>+I7</f>
        <v>2.º trimestre</v>
      </c>
      <c r="J40" s="1546"/>
      <c r="K40" s="1546" t="str">
        <f>+K7</f>
        <v>3.º trimestre</v>
      </c>
      <c r="L40" s="1546"/>
      <c r="M40" s="1546" t="str">
        <f>+M7</f>
        <v>4.º trimestre</v>
      </c>
      <c r="N40" s="1546"/>
      <c r="O40" s="1178"/>
      <c r="P40" s="1211"/>
    </row>
    <row r="41" spans="1:16" s="1214" customFormat="1" ht="12.75" customHeight="1">
      <c r="A41" s="1211"/>
      <c r="B41" s="1244"/>
      <c r="C41" s="1178"/>
      <c r="D41" s="1178"/>
      <c r="E41" s="678" t="s">
        <v>158</v>
      </c>
      <c r="F41" s="678" t="s">
        <v>105</v>
      </c>
      <c r="G41" s="678" t="s">
        <v>158</v>
      </c>
      <c r="H41" s="678" t="s">
        <v>105</v>
      </c>
      <c r="I41" s="1071" t="s">
        <v>158</v>
      </c>
      <c r="J41" s="1071" t="s">
        <v>105</v>
      </c>
      <c r="K41" s="1071" t="s">
        <v>158</v>
      </c>
      <c r="L41" s="1071" t="s">
        <v>105</v>
      </c>
      <c r="M41" s="1071" t="s">
        <v>158</v>
      </c>
      <c r="N41" s="1071" t="s">
        <v>105</v>
      </c>
      <c r="O41" s="1178"/>
      <c r="P41" s="1211"/>
    </row>
    <row r="42" spans="1:16" s="1214" customFormat="1" ht="18.75" customHeight="1">
      <c r="A42" s="1211"/>
      <c r="B42" s="1244"/>
      <c r="C42" s="1536" t="s">
        <v>178</v>
      </c>
      <c r="D42" s="1536"/>
      <c r="E42" s="1297">
        <v>349.1</v>
      </c>
      <c r="F42" s="1285">
        <f>+E42/E42*100</f>
        <v>100</v>
      </c>
      <c r="G42" s="1297">
        <v>353.6</v>
      </c>
      <c r="H42" s="1285">
        <f>+G42/G42*100</f>
        <v>100</v>
      </c>
      <c r="I42" s="1297">
        <v>328.5</v>
      </c>
      <c r="J42" s="1285">
        <f>+I42/I42*100</f>
        <v>100</v>
      </c>
      <c r="K42" s="1297">
        <v>323.39999999999998</v>
      </c>
      <c r="L42" s="1285">
        <f>+K42/K42*100</f>
        <v>100</v>
      </c>
      <c r="M42" s="1298">
        <v>352.4</v>
      </c>
      <c r="N42" s="1286">
        <f>+M42/M42*100</f>
        <v>100</v>
      </c>
      <c r="O42" s="1178"/>
      <c r="P42" s="1211"/>
    </row>
    <row r="43" spans="1:16" s="1214" customFormat="1" ht="14.25" customHeight="1">
      <c r="A43" s="1211"/>
      <c r="B43" s="1244"/>
      <c r="C43" s="1299"/>
      <c r="D43" s="1267" t="s">
        <v>71</v>
      </c>
      <c r="E43" s="1300">
        <v>160.69999999999999</v>
      </c>
      <c r="F43" s="1287">
        <f>+E43/E42*100</f>
        <v>46.032655399598966</v>
      </c>
      <c r="G43" s="1300">
        <v>158.19999999999999</v>
      </c>
      <c r="H43" s="1287">
        <f>+G43/G42*100</f>
        <v>44.739819004524882</v>
      </c>
      <c r="I43" s="1300">
        <v>155.19999999999999</v>
      </c>
      <c r="J43" s="1287">
        <f>+I43/I42*100</f>
        <v>47.245053272450527</v>
      </c>
      <c r="K43" s="1300">
        <v>144.9</v>
      </c>
      <c r="L43" s="1287">
        <f>+K43/K42*100</f>
        <v>44.805194805194809</v>
      </c>
      <c r="M43" s="1301">
        <v>158</v>
      </c>
      <c r="N43" s="1288">
        <f>+M43/M42*100</f>
        <v>44.835414301929625</v>
      </c>
      <c r="O43" s="1178"/>
      <c r="P43" s="1211"/>
    </row>
    <row r="44" spans="1:16" s="1214" customFormat="1" ht="14.25" customHeight="1">
      <c r="A44" s="1211"/>
      <c r="B44" s="1244"/>
      <c r="C44" s="1299"/>
      <c r="D44" s="1267" t="s">
        <v>70</v>
      </c>
      <c r="E44" s="1300">
        <v>188.4</v>
      </c>
      <c r="F44" s="1287">
        <f>+E44/E42*100</f>
        <v>53.967344600401034</v>
      </c>
      <c r="G44" s="1300">
        <v>195.4</v>
      </c>
      <c r="H44" s="1287">
        <f>+G44/G42*100</f>
        <v>55.260180995475118</v>
      </c>
      <c r="I44" s="1300">
        <v>173.3</v>
      </c>
      <c r="J44" s="1287">
        <f>+I44/I42*100</f>
        <v>52.754946727549466</v>
      </c>
      <c r="K44" s="1300">
        <v>178.6</v>
      </c>
      <c r="L44" s="1287">
        <f>+K44/K42*100</f>
        <v>55.225726654298079</v>
      </c>
      <c r="M44" s="1301">
        <v>194.4</v>
      </c>
      <c r="N44" s="1288">
        <f>+M44/M42*100</f>
        <v>55.164585698070375</v>
      </c>
      <c r="O44" s="1178"/>
      <c r="P44" s="1211"/>
    </row>
    <row r="45" spans="1:16" s="1214" customFormat="1" ht="18.75" customHeight="1">
      <c r="A45" s="1211"/>
      <c r="B45" s="1244"/>
      <c r="C45" s="667" t="s">
        <v>154</v>
      </c>
      <c r="D45" s="673"/>
      <c r="E45" s="1302">
        <v>74.599999999999994</v>
      </c>
      <c r="F45" s="1289">
        <f>+E45/E$42*100</f>
        <v>21.369235176167283</v>
      </c>
      <c r="G45" s="1303">
        <v>64.599999999999994</v>
      </c>
      <c r="H45" s="1289">
        <f>+G45/G$42*100</f>
        <v>18.269230769230766</v>
      </c>
      <c r="I45" s="1303">
        <v>65.2</v>
      </c>
      <c r="J45" s="1289">
        <f>+I45/I$42*100</f>
        <v>19.847792998477932</v>
      </c>
      <c r="K45" s="1303">
        <v>69.7</v>
      </c>
      <c r="L45" s="1289">
        <f>+K45/K$42*100</f>
        <v>21.552257266542984</v>
      </c>
      <c r="M45" s="1304">
        <v>73.400000000000006</v>
      </c>
      <c r="N45" s="1290">
        <f>+M45/M$42*100</f>
        <v>20.828603859250855</v>
      </c>
      <c r="O45" s="1178"/>
      <c r="P45" s="1211"/>
    </row>
    <row r="46" spans="1:16" s="1214" customFormat="1" ht="14.25" customHeight="1">
      <c r="A46" s="1211"/>
      <c r="B46" s="1244"/>
      <c r="C46" s="670"/>
      <c r="D46" s="1291" t="s">
        <v>71</v>
      </c>
      <c r="E46" s="1305">
        <v>38.9</v>
      </c>
      <c r="F46" s="1287">
        <f>+E46/E45*100</f>
        <v>52.144772117962468</v>
      </c>
      <c r="G46" s="1306">
        <v>27.6</v>
      </c>
      <c r="H46" s="1287">
        <f>+G46/G45*100</f>
        <v>42.724458204334368</v>
      </c>
      <c r="I46" s="1306">
        <v>33.9</v>
      </c>
      <c r="J46" s="1287">
        <f>+I46/I45*100</f>
        <v>51.993865030674847</v>
      </c>
      <c r="K46" s="1306">
        <v>31.7</v>
      </c>
      <c r="L46" s="1287">
        <f>+K46/K45*100</f>
        <v>45.480631276901001</v>
      </c>
      <c r="M46" s="1307">
        <v>30.7</v>
      </c>
      <c r="N46" s="1288">
        <f>+M46/M45*100</f>
        <v>41.825613079019071</v>
      </c>
      <c r="O46" s="1178"/>
      <c r="P46" s="1211"/>
    </row>
    <row r="47" spans="1:16" s="1214" customFormat="1" ht="14.25" customHeight="1">
      <c r="A47" s="1211"/>
      <c r="B47" s="1244"/>
      <c r="C47" s="670"/>
      <c r="D47" s="1291" t="s">
        <v>70</v>
      </c>
      <c r="E47" s="1305">
        <v>35.700000000000003</v>
      </c>
      <c r="F47" s="1287">
        <f>+E47/E45*100</f>
        <v>47.855227882037546</v>
      </c>
      <c r="G47" s="1306">
        <v>36.9</v>
      </c>
      <c r="H47" s="1287">
        <f>+G47/G45*100</f>
        <v>57.120743034055735</v>
      </c>
      <c r="I47" s="1306">
        <v>31.3</v>
      </c>
      <c r="J47" s="1287">
        <f>+I47/I45*100</f>
        <v>48.006134969325153</v>
      </c>
      <c r="K47" s="1306">
        <v>38</v>
      </c>
      <c r="L47" s="1287">
        <f>+K47/K45*100</f>
        <v>54.519368723098992</v>
      </c>
      <c r="M47" s="1307">
        <v>42.7</v>
      </c>
      <c r="N47" s="1288">
        <f>+M47/M45*100</f>
        <v>58.174386920980922</v>
      </c>
      <c r="O47" s="1178"/>
      <c r="P47" s="1211"/>
    </row>
    <row r="48" spans="1:16" s="1214" customFormat="1" ht="18.75" customHeight="1">
      <c r="A48" s="1211"/>
      <c r="B48" s="1244"/>
      <c r="C48" s="667" t="s">
        <v>564</v>
      </c>
      <c r="D48" s="673"/>
      <c r="E48" s="1302">
        <v>73.5</v>
      </c>
      <c r="F48" s="1289">
        <f>+E48/E$42*100</f>
        <v>21.054139215124604</v>
      </c>
      <c r="G48" s="1303">
        <v>76</v>
      </c>
      <c r="H48" s="1289">
        <f>+G48/G$42*100</f>
        <v>21.493212669683256</v>
      </c>
      <c r="I48" s="1303">
        <v>58.4</v>
      </c>
      <c r="J48" s="1289">
        <f>+I48/I$42*100</f>
        <v>17.777777777777779</v>
      </c>
      <c r="K48" s="1303">
        <v>65.2</v>
      </c>
      <c r="L48" s="1289">
        <f>+K48/K$42*100</f>
        <v>20.160791589363019</v>
      </c>
      <c r="M48" s="1304">
        <v>82.9</v>
      </c>
      <c r="N48" s="1290">
        <f>+M48/M$42*100</f>
        <v>23.524404086265609</v>
      </c>
      <c r="O48" s="1178"/>
      <c r="P48" s="1211"/>
    </row>
    <row r="49" spans="1:16" s="1214" customFormat="1" ht="14.25" customHeight="1">
      <c r="A49" s="1211"/>
      <c r="B49" s="1244"/>
      <c r="C49" s="670"/>
      <c r="D49" s="1291" t="s">
        <v>71</v>
      </c>
      <c r="E49" s="1306">
        <v>34</v>
      </c>
      <c r="F49" s="1287">
        <f>+E49/E48*100</f>
        <v>46.258503401360542</v>
      </c>
      <c r="G49" s="1306">
        <v>29.9</v>
      </c>
      <c r="H49" s="1287">
        <f>+G49/G48*100</f>
        <v>39.342105263157897</v>
      </c>
      <c r="I49" s="1306">
        <v>26.9</v>
      </c>
      <c r="J49" s="1287">
        <f>+I49/I48*100</f>
        <v>46.061643835616437</v>
      </c>
      <c r="K49" s="1306">
        <v>25.3</v>
      </c>
      <c r="L49" s="1287">
        <f>+K49/K48*100</f>
        <v>38.803680981595093</v>
      </c>
      <c r="M49" s="1307">
        <v>40.200000000000003</v>
      </c>
      <c r="N49" s="1288">
        <f>+M49/M48*100</f>
        <v>48.492159227985525</v>
      </c>
      <c r="O49" s="1178"/>
      <c r="P49" s="1211"/>
    </row>
    <row r="50" spans="1:16" s="1214" customFormat="1" ht="14.25" customHeight="1">
      <c r="A50" s="1211"/>
      <c r="B50" s="1244"/>
      <c r="C50" s="670"/>
      <c r="D50" s="1291" t="s">
        <v>70</v>
      </c>
      <c r="E50" s="1305">
        <v>39.5</v>
      </c>
      <c r="F50" s="1287">
        <f>+E50/E48*100</f>
        <v>53.741496598639458</v>
      </c>
      <c r="G50" s="1306">
        <v>46.1</v>
      </c>
      <c r="H50" s="1287">
        <f>+G50/G48*100</f>
        <v>60.65789473684211</v>
      </c>
      <c r="I50" s="1306">
        <v>31.4</v>
      </c>
      <c r="J50" s="1287">
        <f>+I50/I48*100</f>
        <v>53.767123287671239</v>
      </c>
      <c r="K50" s="1306">
        <v>39.9</v>
      </c>
      <c r="L50" s="1287">
        <f>+K50/K48*100</f>
        <v>61.1963190184049</v>
      </c>
      <c r="M50" s="1307">
        <v>42.7</v>
      </c>
      <c r="N50" s="1288">
        <f>+M50/M48*100</f>
        <v>51.507840772014482</v>
      </c>
      <c r="O50" s="1178"/>
      <c r="P50" s="1211"/>
    </row>
    <row r="51" spans="1:16" s="1214" customFormat="1" ht="18.75" customHeight="1">
      <c r="A51" s="1211"/>
      <c r="B51" s="1244"/>
      <c r="C51" s="667" t="s">
        <v>565</v>
      </c>
      <c r="D51" s="673"/>
      <c r="E51" s="1302">
        <v>72.3</v>
      </c>
      <c r="F51" s="1289">
        <f>+E51/E$42*100</f>
        <v>20.710398166714405</v>
      </c>
      <c r="G51" s="1303">
        <v>75.7</v>
      </c>
      <c r="H51" s="1289">
        <f>+G51/G$42*100</f>
        <v>21.408371040723981</v>
      </c>
      <c r="I51" s="1303">
        <v>69.900000000000006</v>
      </c>
      <c r="J51" s="1289">
        <f>+I51/I$42*100</f>
        <v>21.278538812785389</v>
      </c>
      <c r="K51" s="1303">
        <v>64</v>
      </c>
      <c r="L51" s="1289">
        <f>+K51/K$42*100</f>
        <v>19.789734075448361</v>
      </c>
      <c r="M51" s="1304">
        <v>59.6</v>
      </c>
      <c r="N51" s="1290">
        <f>+M51/M$42*100</f>
        <v>16.912599318955735</v>
      </c>
      <c r="O51" s="1178"/>
      <c r="P51" s="1211"/>
    </row>
    <row r="52" spans="1:16" s="1214" customFormat="1" ht="14.25" customHeight="1">
      <c r="A52" s="1211"/>
      <c r="B52" s="1244"/>
      <c r="C52" s="670"/>
      <c r="D52" s="1291" t="s">
        <v>71</v>
      </c>
      <c r="E52" s="1306">
        <v>27.1</v>
      </c>
      <c r="F52" s="1287">
        <f>+E52/E51*100</f>
        <v>37.482710926694338</v>
      </c>
      <c r="G52" s="1306">
        <v>30</v>
      </c>
      <c r="H52" s="1287">
        <f>+G52/G51*100</f>
        <v>39.63011889035667</v>
      </c>
      <c r="I52" s="1306">
        <v>29.2</v>
      </c>
      <c r="J52" s="1287">
        <f>+I52/I51*100</f>
        <v>41.773962804005713</v>
      </c>
      <c r="K52" s="1306">
        <v>27</v>
      </c>
      <c r="L52" s="1287">
        <f>+K52/K51*100</f>
        <v>42.1875</v>
      </c>
      <c r="M52" s="1307">
        <v>21.8</v>
      </c>
      <c r="N52" s="1288">
        <f>+M52/M51*100</f>
        <v>36.577181208053695</v>
      </c>
      <c r="O52" s="1178"/>
      <c r="P52" s="1211"/>
    </row>
    <row r="53" spans="1:16" s="1214" customFormat="1" ht="14.25" customHeight="1">
      <c r="A53" s="1211"/>
      <c r="B53" s="1244"/>
      <c r="C53" s="670"/>
      <c r="D53" s="1291" t="s">
        <v>70</v>
      </c>
      <c r="E53" s="1306">
        <v>45.2</v>
      </c>
      <c r="F53" s="1287">
        <f>+E53/E51*100</f>
        <v>62.517289073305683</v>
      </c>
      <c r="G53" s="1306">
        <v>45.7</v>
      </c>
      <c r="H53" s="1287">
        <f>+G53/G51*100</f>
        <v>60.36988110964333</v>
      </c>
      <c r="I53" s="1306">
        <v>40.700000000000003</v>
      </c>
      <c r="J53" s="1287">
        <f>+I53/I51*100</f>
        <v>58.226037195994273</v>
      </c>
      <c r="K53" s="1306">
        <v>37</v>
      </c>
      <c r="L53" s="1287">
        <f>+K53/K51*100</f>
        <v>57.8125</v>
      </c>
      <c r="M53" s="1307">
        <v>37.799999999999997</v>
      </c>
      <c r="N53" s="1288">
        <f>+M53/M51*100</f>
        <v>63.422818791946298</v>
      </c>
      <c r="O53" s="1178"/>
      <c r="P53" s="1211"/>
    </row>
    <row r="54" spans="1:16" s="1214" customFormat="1" ht="18.75" customHeight="1">
      <c r="A54" s="1211"/>
      <c r="B54" s="1244"/>
      <c r="C54" s="667" t="s">
        <v>156</v>
      </c>
      <c r="D54" s="673"/>
      <c r="E54" s="1303">
        <v>128.69999999999999</v>
      </c>
      <c r="F54" s="1289">
        <f>+E54/E$42*100</f>
        <v>36.866227441993694</v>
      </c>
      <c r="G54" s="1303">
        <v>137.4</v>
      </c>
      <c r="H54" s="1289">
        <f>+G54/G$42*100</f>
        <v>38.857466063348419</v>
      </c>
      <c r="I54" s="1303">
        <v>134.9</v>
      </c>
      <c r="J54" s="1289">
        <f>+I54/I$42*100</f>
        <v>41.06544901065449</v>
      </c>
      <c r="K54" s="1303">
        <v>124.4</v>
      </c>
      <c r="L54" s="1289">
        <f>+K54/K$42*100</f>
        <v>38.466295609152759</v>
      </c>
      <c r="M54" s="1304">
        <v>136.4</v>
      </c>
      <c r="N54" s="1290">
        <f>+M54/M$42*100</f>
        <v>38.706015891032919</v>
      </c>
      <c r="O54" s="1178"/>
      <c r="P54" s="1211"/>
    </row>
    <row r="55" spans="1:16" s="1214" customFormat="1" ht="14.25" customHeight="1">
      <c r="A55" s="1211"/>
      <c r="B55" s="1244"/>
      <c r="C55" s="670"/>
      <c r="D55" s="1291" t="s">
        <v>71</v>
      </c>
      <c r="E55" s="1306">
        <v>60.7</v>
      </c>
      <c r="F55" s="1287">
        <f>+E55/E54*100</f>
        <v>47.163947163947171</v>
      </c>
      <c r="G55" s="1306">
        <v>70.7</v>
      </c>
      <c r="H55" s="1287">
        <f>+G55/G54*100</f>
        <v>51.455604075691411</v>
      </c>
      <c r="I55" s="1306">
        <v>65.099999999999994</v>
      </c>
      <c r="J55" s="1287">
        <f>+I55/I54*100</f>
        <v>48.257968865826534</v>
      </c>
      <c r="K55" s="1306">
        <v>60.7</v>
      </c>
      <c r="L55" s="1287">
        <f>+K55/K54*100</f>
        <v>48.79421221864952</v>
      </c>
      <c r="M55" s="1307">
        <v>65.3</v>
      </c>
      <c r="N55" s="1288">
        <f>+M55/M54*100</f>
        <v>47.873900293255126</v>
      </c>
      <c r="O55" s="1178"/>
      <c r="P55" s="1211"/>
    </row>
    <row r="56" spans="1:16" s="1214" customFormat="1" ht="14.25" customHeight="1">
      <c r="A56" s="1211"/>
      <c r="B56" s="1244"/>
      <c r="C56" s="670"/>
      <c r="D56" s="1291" t="s">
        <v>70</v>
      </c>
      <c r="E56" s="1306">
        <v>68.099999999999994</v>
      </c>
      <c r="F56" s="1287">
        <f>+E56/E54*100</f>
        <v>52.913752913752909</v>
      </c>
      <c r="G56" s="1306">
        <v>66.7</v>
      </c>
      <c r="H56" s="1287">
        <f>+G56/G54*100</f>
        <v>48.544395924308589</v>
      </c>
      <c r="I56" s="1306">
        <v>69.8</v>
      </c>
      <c r="J56" s="1287">
        <f>+I56/I54*100</f>
        <v>51.742031134173459</v>
      </c>
      <c r="K56" s="1306">
        <v>63.7</v>
      </c>
      <c r="L56" s="1287">
        <f>+K56/K54*100</f>
        <v>51.205787781350487</v>
      </c>
      <c r="M56" s="1307">
        <v>71.099999999999994</v>
      </c>
      <c r="N56" s="1288">
        <f>+M56/M54*100</f>
        <v>52.126099706744867</v>
      </c>
      <c r="O56" s="1178"/>
      <c r="P56" s="1211"/>
    </row>
    <row r="57" spans="1:16" s="733" customFormat="1" ht="12" customHeight="1">
      <c r="A57" s="748"/>
      <c r="B57" s="749"/>
      <c r="C57" s="750" t="s">
        <v>473</v>
      </c>
      <c r="D57" s="751"/>
      <c r="E57" s="752"/>
      <c r="F57" s="1195"/>
      <c r="G57" s="752"/>
      <c r="H57" s="1195"/>
      <c r="I57" s="752"/>
      <c r="J57" s="1195"/>
      <c r="K57" s="752"/>
      <c r="L57" s="1195"/>
      <c r="M57" s="752"/>
      <c r="N57" s="1195"/>
      <c r="O57" s="753"/>
      <c r="P57" s="744"/>
    </row>
    <row r="58" spans="1:16" s="1247" customFormat="1" ht="13.5" customHeight="1">
      <c r="A58" s="1245"/>
      <c r="B58" s="1192"/>
      <c r="C58" s="1196" t="s">
        <v>385</v>
      </c>
      <c r="D58" s="670"/>
      <c r="E58" s="1584" t="s">
        <v>87</v>
      </c>
      <c r="F58" s="1584"/>
      <c r="G58" s="1584"/>
      <c r="H58" s="1584"/>
      <c r="I58" s="1584"/>
      <c r="J58" s="1584"/>
      <c r="K58" s="1584"/>
      <c r="L58" s="1584"/>
      <c r="M58" s="1584"/>
      <c r="N58" s="1584"/>
      <c r="O58" s="1246"/>
      <c r="P58" s="1245"/>
    </row>
    <row r="59" spans="1:16" ht="13.5" customHeight="1">
      <c r="A59" s="1161"/>
      <c r="B59" s="1248">
        <v>8</v>
      </c>
      <c r="C59" s="1550">
        <v>43862</v>
      </c>
      <c r="D59" s="1550"/>
      <c r="E59" s="1157"/>
      <c r="F59" s="1157"/>
      <c r="G59" s="1157"/>
      <c r="H59" s="1157"/>
      <c r="I59" s="1157"/>
      <c r="J59" s="1157"/>
      <c r="K59" s="1157"/>
      <c r="L59" s="1157"/>
      <c r="M59" s="1157"/>
      <c r="N59" s="1157"/>
      <c r="O59" s="1228"/>
      <c r="P59" s="1161"/>
    </row>
  </sheetData>
  <mergeCells count="163">
    <mergeCell ref="C42:D42"/>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390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cols>
    <col min="1" max="1" width="1" style="130" customWidth="1"/>
    <col min="2" max="2" width="2.5703125" style="130" customWidth="1"/>
    <col min="3" max="3" width="1" style="130" customWidth="1"/>
    <col min="4" max="4" width="24.7109375" style="130" customWidth="1"/>
    <col min="5" max="17" width="5.42578125" style="130" customWidth="1"/>
    <col min="18" max="18" width="2.5703125" style="130" customWidth="1"/>
    <col min="19" max="19" width="1" style="130" customWidth="1"/>
    <col min="20" max="16384" width="9.140625" style="130"/>
  </cols>
  <sheetData>
    <row r="1" spans="1:19" ht="13.5" customHeight="1">
      <c r="A1" s="129"/>
      <c r="B1" s="1591" t="s">
        <v>386</v>
      </c>
      <c r="C1" s="1591"/>
      <c r="D1" s="1591"/>
      <c r="E1" s="131"/>
      <c r="F1" s="131"/>
      <c r="G1" s="131"/>
      <c r="H1" s="131"/>
      <c r="I1" s="131"/>
      <c r="J1" s="131"/>
      <c r="K1" s="131"/>
      <c r="L1" s="131"/>
      <c r="M1" s="131"/>
      <c r="N1" s="131"/>
      <c r="O1" s="131"/>
      <c r="P1" s="131"/>
      <c r="Q1" s="131"/>
      <c r="R1" s="131"/>
      <c r="S1" s="129"/>
    </row>
    <row r="2" spans="1:19" ht="6" customHeight="1">
      <c r="A2" s="129"/>
      <c r="B2" s="535"/>
      <c r="C2" s="535"/>
      <c r="D2" s="535"/>
      <c r="E2" s="209"/>
      <c r="F2" s="209"/>
      <c r="G2" s="209"/>
      <c r="H2" s="209"/>
      <c r="I2" s="209"/>
      <c r="J2" s="209"/>
      <c r="K2" s="209"/>
      <c r="L2" s="209"/>
      <c r="M2" s="209"/>
      <c r="N2" s="209"/>
      <c r="O2" s="209"/>
      <c r="P2" s="209"/>
      <c r="Q2" s="209"/>
      <c r="R2" s="210"/>
      <c r="S2" s="131"/>
    </row>
    <row r="3" spans="1:19" ht="10.5" customHeight="1" thickBot="1">
      <c r="A3" s="129"/>
      <c r="B3" s="131"/>
      <c r="C3" s="131"/>
      <c r="D3" s="131"/>
      <c r="E3" s="509"/>
      <c r="F3" s="509"/>
      <c r="G3" s="131"/>
      <c r="H3" s="131"/>
      <c r="I3" s="131"/>
      <c r="J3" s="131"/>
      <c r="K3" s="131"/>
      <c r="L3" s="131"/>
      <c r="M3" s="131"/>
      <c r="N3" s="131"/>
      <c r="O3" s="131"/>
      <c r="P3" s="509"/>
      <c r="Q3" s="509" t="s">
        <v>69</v>
      </c>
      <c r="R3" s="211"/>
      <c r="S3" s="131"/>
    </row>
    <row r="4" spans="1:19" ht="13.5" customHeight="1" thickBot="1">
      <c r="A4" s="129"/>
      <c r="B4" s="131"/>
      <c r="C4" s="344" t="s">
        <v>387</v>
      </c>
      <c r="D4" s="348"/>
      <c r="E4" s="349"/>
      <c r="F4" s="349"/>
      <c r="G4" s="349"/>
      <c r="H4" s="349"/>
      <c r="I4" s="349"/>
      <c r="J4" s="349"/>
      <c r="K4" s="349"/>
      <c r="L4" s="349"/>
      <c r="M4" s="349"/>
      <c r="N4" s="349"/>
      <c r="O4" s="349"/>
      <c r="P4" s="349"/>
      <c r="Q4" s="350"/>
      <c r="R4" s="211"/>
      <c r="S4" s="131"/>
    </row>
    <row r="5" spans="1:19" ht="12" customHeight="1">
      <c r="A5" s="129"/>
      <c r="B5" s="131"/>
      <c r="C5" s="800" t="s">
        <v>77</v>
      </c>
      <c r="D5" s="800"/>
      <c r="E5" s="171"/>
      <c r="F5" s="171"/>
      <c r="G5" s="171"/>
      <c r="H5" s="171"/>
      <c r="I5" s="171"/>
      <c r="J5" s="171"/>
      <c r="K5" s="171"/>
      <c r="L5" s="171"/>
      <c r="M5" s="171"/>
      <c r="N5" s="171"/>
      <c r="O5" s="171"/>
      <c r="P5" s="171"/>
      <c r="Q5" s="171"/>
      <c r="R5" s="211"/>
      <c r="S5" s="131"/>
    </row>
    <row r="6" spans="1:19" s="91" customFormat="1" ht="13.5" customHeight="1">
      <c r="A6" s="155"/>
      <c r="B6" s="164"/>
      <c r="C6" s="1586" t="s">
        <v>126</v>
      </c>
      <c r="D6" s="1587"/>
      <c r="E6" s="1587"/>
      <c r="F6" s="1587"/>
      <c r="G6" s="1587"/>
      <c r="H6" s="1587"/>
      <c r="I6" s="1587"/>
      <c r="J6" s="1587"/>
      <c r="K6" s="1587"/>
      <c r="L6" s="1587"/>
      <c r="M6" s="1587"/>
      <c r="N6" s="1587"/>
      <c r="O6" s="1587"/>
      <c r="P6" s="1587"/>
      <c r="Q6" s="1588"/>
      <c r="R6" s="211"/>
      <c r="S6" s="2"/>
    </row>
    <row r="7" spans="1:19" s="91" customFormat="1" ht="3.75" customHeight="1">
      <c r="A7" s="155"/>
      <c r="B7" s="164"/>
      <c r="C7" s="801"/>
      <c r="D7" s="801"/>
      <c r="E7" s="802"/>
      <c r="F7" s="802"/>
      <c r="G7" s="802"/>
      <c r="H7" s="802"/>
      <c r="I7" s="802"/>
      <c r="J7" s="802"/>
      <c r="K7" s="802"/>
      <c r="L7" s="802"/>
      <c r="M7" s="802"/>
      <c r="N7" s="802"/>
      <c r="O7" s="802"/>
      <c r="P7" s="802"/>
      <c r="Q7" s="802"/>
      <c r="R7" s="211"/>
      <c r="S7" s="2"/>
    </row>
    <row r="8" spans="1:19" s="91" customFormat="1" ht="13.5" customHeight="1">
      <c r="A8" s="155"/>
      <c r="B8" s="164"/>
      <c r="C8" s="802"/>
      <c r="D8" s="802"/>
      <c r="E8" s="1593">
        <v>2019</v>
      </c>
      <c r="F8" s="1593"/>
      <c r="G8" s="1593"/>
      <c r="H8" s="1593"/>
      <c r="I8" s="1593"/>
      <c r="J8" s="1593"/>
      <c r="K8" s="1593"/>
      <c r="L8" s="1593"/>
      <c r="M8" s="1593"/>
      <c r="N8" s="1593"/>
      <c r="O8" s="1593"/>
      <c r="P8" s="1594"/>
      <c r="Q8" s="1093" t="s">
        <v>651</v>
      </c>
      <c r="R8" s="211"/>
      <c r="S8" s="2"/>
    </row>
    <row r="9" spans="1:19" ht="12.75" customHeight="1">
      <c r="A9" s="129"/>
      <c r="B9" s="131"/>
      <c r="C9" s="1592"/>
      <c r="D9" s="1592"/>
      <c r="E9" s="634" t="s">
        <v>92</v>
      </c>
      <c r="F9" s="634" t="s">
        <v>103</v>
      </c>
      <c r="G9" s="634" t="s">
        <v>102</v>
      </c>
      <c r="H9" s="634" t="s">
        <v>101</v>
      </c>
      <c r="I9" s="634" t="s">
        <v>100</v>
      </c>
      <c r="J9" s="634" t="s">
        <v>99</v>
      </c>
      <c r="K9" s="634" t="s">
        <v>98</v>
      </c>
      <c r="L9" s="634" t="s">
        <v>97</v>
      </c>
      <c r="M9" s="634" t="s">
        <v>96</v>
      </c>
      <c r="N9" s="1072" t="s">
        <v>95</v>
      </c>
      <c r="O9" s="1072" t="s">
        <v>94</v>
      </c>
      <c r="P9" s="634" t="s">
        <v>93</v>
      </c>
      <c r="Q9" s="1072" t="s">
        <v>92</v>
      </c>
      <c r="R9" s="211"/>
      <c r="S9" s="131"/>
    </row>
    <row r="10" spans="1:19" ht="3.75" customHeight="1">
      <c r="A10" s="129"/>
      <c r="B10" s="131"/>
      <c r="C10" s="760"/>
      <c r="D10" s="760"/>
      <c r="E10" s="757"/>
      <c r="F10" s="757"/>
      <c r="G10" s="757"/>
      <c r="H10" s="757"/>
      <c r="I10" s="757"/>
      <c r="J10" s="757"/>
      <c r="K10" s="757"/>
      <c r="L10" s="757"/>
      <c r="M10" s="757"/>
      <c r="N10" s="757"/>
      <c r="O10" s="757"/>
      <c r="P10" s="757"/>
      <c r="Q10" s="757"/>
      <c r="R10" s="211"/>
      <c r="S10" s="131"/>
    </row>
    <row r="11" spans="1:19" ht="13.5" customHeight="1">
      <c r="A11" s="129"/>
      <c r="B11" s="131"/>
      <c r="C11" s="1589" t="s">
        <v>373</v>
      </c>
      <c r="D11" s="1590"/>
      <c r="E11" s="758"/>
      <c r="F11" s="758"/>
      <c r="G11" s="758"/>
      <c r="H11" s="758"/>
      <c r="I11" s="758"/>
      <c r="J11" s="758"/>
      <c r="K11" s="758"/>
      <c r="L11" s="758"/>
      <c r="M11" s="758"/>
      <c r="N11" s="758"/>
      <c r="O11" s="758"/>
      <c r="P11" s="758"/>
      <c r="Q11" s="758"/>
      <c r="R11" s="211"/>
      <c r="S11" s="131"/>
    </row>
    <row r="12" spans="1:19" s="163" customFormat="1" ht="13.5" customHeight="1">
      <c r="A12" s="155"/>
      <c r="B12" s="164"/>
      <c r="D12" s="805" t="s">
        <v>67</v>
      </c>
      <c r="E12" s="761">
        <v>69</v>
      </c>
      <c r="F12" s="761">
        <v>72</v>
      </c>
      <c r="G12" s="761">
        <v>66</v>
      </c>
      <c r="H12" s="761">
        <v>62</v>
      </c>
      <c r="I12" s="761">
        <v>56</v>
      </c>
      <c r="J12" s="761">
        <v>41</v>
      </c>
      <c r="K12" s="761">
        <v>27</v>
      </c>
      <c r="L12" s="761">
        <v>31</v>
      </c>
      <c r="M12" s="761">
        <v>27</v>
      </c>
      <c r="N12" s="761">
        <v>31</v>
      </c>
      <c r="O12" s="761">
        <v>32</v>
      </c>
      <c r="P12" s="761">
        <v>37</v>
      </c>
      <c r="Q12" s="761">
        <v>33</v>
      </c>
      <c r="R12" s="211"/>
      <c r="S12" s="131"/>
    </row>
    <row r="13" spans="1:19" s="152" customFormat="1" ht="18.75" customHeight="1">
      <c r="A13" s="155"/>
      <c r="B13" s="164"/>
      <c r="C13" s="534"/>
      <c r="D13" s="212"/>
      <c r="E13" s="157"/>
      <c r="F13" s="157"/>
      <c r="G13" s="157"/>
      <c r="H13" s="157"/>
      <c r="I13" s="157"/>
      <c r="J13" s="157"/>
      <c r="K13" s="157"/>
      <c r="L13" s="157"/>
      <c r="M13" s="157"/>
      <c r="N13" s="157"/>
      <c r="O13" s="157"/>
      <c r="P13" s="157"/>
      <c r="Q13" s="157"/>
      <c r="R13" s="211"/>
      <c r="S13" s="131"/>
    </row>
    <row r="14" spans="1:19" s="152" customFormat="1" ht="13.5" customHeight="1">
      <c r="A14" s="155"/>
      <c r="B14" s="164"/>
      <c r="C14" s="1589" t="s">
        <v>142</v>
      </c>
      <c r="D14" s="1590"/>
      <c r="E14" s="157"/>
      <c r="F14" s="157"/>
      <c r="G14" s="157"/>
      <c r="H14" s="157"/>
      <c r="I14" s="157"/>
      <c r="J14" s="157"/>
      <c r="K14" s="157"/>
      <c r="L14" s="157"/>
      <c r="M14" s="157"/>
      <c r="N14" s="157"/>
      <c r="O14" s="157"/>
      <c r="P14" s="157"/>
      <c r="Q14" s="157"/>
      <c r="R14" s="211"/>
      <c r="S14" s="131"/>
    </row>
    <row r="15" spans="1:19" s="159" customFormat="1" ht="13.5" customHeight="1">
      <c r="A15" s="155"/>
      <c r="B15" s="164"/>
      <c r="D15" s="805" t="s">
        <v>67</v>
      </c>
      <c r="E15" s="794">
        <v>1435</v>
      </c>
      <c r="F15" s="794">
        <v>1532</v>
      </c>
      <c r="G15" s="794">
        <v>1532</v>
      </c>
      <c r="H15" s="794">
        <v>1500</v>
      </c>
      <c r="I15" s="794">
        <v>1537</v>
      </c>
      <c r="J15" s="794">
        <v>1105</v>
      </c>
      <c r="K15" s="794">
        <v>490</v>
      </c>
      <c r="L15" s="794">
        <v>537</v>
      </c>
      <c r="M15" s="794">
        <v>566</v>
      </c>
      <c r="N15" s="794">
        <v>707</v>
      </c>
      <c r="O15" s="794">
        <v>1132</v>
      </c>
      <c r="P15" s="794">
        <v>1105</v>
      </c>
      <c r="Q15" s="794">
        <v>940</v>
      </c>
      <c r="R15" s="214"/>
      <c r="S15" s="153"/>
    </row>
    <row r="16" spans="1:19" s="135" customFormat="1" ht="26.25" customHeight="1">
      <c r="A16" s="819"/>
      <c r="B16" s="134"/>
      <c r="C16" s="820"/>
      <c r="D16" s="821" t="s">
        <v>675</v>
      </c>
      <c r="E16" s="822">
        <v>1273</v>
      </c>
      <c r="F16" s="822">
        <v>1360</v>
      </c>
      <c r="G16" s="822">
        <v>1406</v>
      </c>
      <c r="H16" s="822">
        <v>1358</v>
      </c>
      <c r="I16" s="822">
        <v>1457</v>
      </c>
      <c r="J16" s="822">
        <v>1027</v>
      </c>
      <c r="K16" s="822">
        <v>436</v>
      </c>
      <c r="L16" s="822">
        <v>494</v>
      </c>
      <c r="M16" s="822">
        <v>527</v>
      </c>
      <c r="N16" s="822">
        <v>646</v>
      </c>
      <c r="O16" s="822">
        <v>1000</v>
      </c>
      <c r="P16" s="822">
        <v>795</v>
      </c>
      <c r="Q16" s="822">
        <v>790</v>
      </c>
      <c r="R16" s="817"/>
      <c r="S16" s="134"/>
    </row>
    <row r="17" spans="1:19" s="152" customFormat="1" ht="18.75" customHeight="1">
      <c r="A17" s="155"/>
      <c r="B17" s="151"/>
      <c r="C17" s="534" t="s">
        <v>232</v>
      </c>
      <c r="D17" s="823" t="s">
        <v>676</v>
      </c>
      <c r="E17" s="814">
        <v>162</v>
      </c>
      <c r="F17" s="814">
        <v>172</v>
      </c>
      <c r="G17" s="814">
        <v>126</v>
      </c>
      <c r="H17" s="814">
        <v>142</v>
      </c>
      <c r="I17" s="814">
        <v>80</v>
      </c>
      <c r="J17" s="814">
        <v>78</v>
      </c>
      <c r="K17" s="814">
        <v>54</v>
      </c>
      <c r="L17" s="814">
        <v>43</v>
      </c>
      <c r="M17" s="814">
        <v>39</v>
      </c>
      <c r="N17" s="814">
        <v>61</v>
      </c>
      <c r="O17" s="814">
        <v>132</v>
      </c>
      <c r="P17" s="814">
        <v>310</v>
      </c>
      <c r="Q17" s="814">
        <v>150</v>
      </c>
      <c r="R17" s="211"/>
      <c r="S17" s="131"/>
    </row>
    <row r="18" spans="1:19" s="152" customFormat="1">
      <c r="A18" s="155"/>
      <c r="B18" s="151"/>
      <c r="C18" s="534"/>
      <c r="D18" s="1062"/>
      <c r="E18" s="1062"/>
      <c r="F18" s="1062"/>
      <c r="G18" s="1062"/>
      <c r="H18" s="1062"/>
      <c r="I18" s="1062"/>
      <c r="J18" s="1062"/>
      <c r="K18" s="1062"/>
      <c r="L18" s="1062"/>
      <c r="M18" s="1062"/>
      <c r="N18" s="1062"/>
      <c r="O18" s="1062"/>
      <c r="P18" s="1062"/>
      <c r="Q18" s="1062"/>
      <c r="R18" s="211"/>
      <c r="S18" s="131"/>
    </row>
    <row r="19" spans="1:19" s="152" customFormat="1" ht="13.5" customHeight="1">
      <c r="A19" s="155"/>
      <c r="B19" s="151"/>
      <c r="C19" s="534"/>
      <c r="D19" s="215"/>
      <c r="E19" s="147"/>
      <c r="F19" s="147"/>
      <c r="G19" s="147"/>
      <c r="H19" s="147"/>
      <c r="I19" s="147"/>
      <c r="J19" s="147"/>
      <c r="K19" s="147"/>
      <c r="L19" s="147"/>
      <c r="M19" s="147"/>
      <c r="N19" s="147"/>
      <c r="O19" s="147"/>
      <c r="P19" s="147"/>
      <c r="Q19" s="147"/>
      <c r="R19" s="211"/>
      <c r="S19" s="131"/>
    </row>
    <row r="20" spans="1:19" s="152" customFormat="1" ht="13.5" customHeight="1">
      <c r="A20" s="155"/>
      <c r="B20" s="151"/>
      <c r="C20" s="534"/>
      <c r="D20" s="424"/>
      <c r="E20" s="158"/>
      <c r="F20" s="158"/>
      <c r="G20" s="158"/>
      <c r="H20" s="158"/>
      <c r="I20" s="158"/>
      <c r="J20" s="158"/>
      <c r="K20" s="158"/>
      <c r="L20" s="158"/>
      <c r="M20" s="158"/>
      <c r="N20" s="158"/>
      <c r="O20" s="158"/>
      <c r="P20" s="158"/>
      <c r="Q20" s="158"/>
      <c r="R20" s="211"/>
      <c r="S20" s="131"/>
    </row>
    <row r="21" spans="1:19" s="152" customFormat="1" ht="13.5" customHeight="1">
      <c r="A21" s="155"/>
      <c r="B21" s="151"/>
      <c r="C21" s="534"/>
      <c r="D21" s="424"/>
      <c r="E21" s="158"/>
      <c r="F21" s="158"/>
      <c r="G21" s="158"/>
      <c r="H21" s="158"/>
      <c r="I21" s="158"/>
      <c r="J21" s="158"/>
      <c r="K21" s="158"/>
      <c r="L21" s="158"/>
      <c r="M21" s="158"/>
      <c r="N21" s="158"/>
      <c r="O21" s="158"/>
      <c r="P21" s="158"/>
      <c r="Q21" s="158"/>
      <c r="R21" s="211"/>
      <c r="S21" s="131"/>
    </row>
    <row r="22" spans="1:19" s="152" customFormat="1" ht="13.5" customHeight="1">
      <c r="A22" s="150"/>
      <c r="B22" s="151"/>
      <c r="C22" s="534"/>
      <c r="D22" s="424"/>
      <c r="E22" s="158"/>
      <c r="F22" s="158"/>
      <c r="G22" s="158"/>
      <c r="H22" s="158"/>
      <c r="I22" s="158"/>
      <c r="J22" s="158"/>
      <c r="K22" s="158"/>
      <c r="L22" s="158"/>
      <c r="M22" s="158"/>
      <c r="N22" s="158"/>
      <c r="O22" s="158"/>
      <c r="P22" s="158"/>
      <c r="Q22" s="158"/>
      <c r="R22" s="211"/>
      <c r="S22" s="131"/>
    </row>
    <row r="23" spans="1:19" s="152" customFormat="1" ht="13.5" customHeight="1">
      <c r="A23" s="150"/>
      <c r="B23" s="151"/>
      <c r="C23" s="534"/>
      <c r="D23" s="424"/>
      <c r="E23" s="158"/>
      <c r="F23" s="158"/>
      <c r="G23" s="158"/>
      <c r="H23" s="158"/>
      <c r="I23" s="158"/>
      <c r="J23" s="158"/>
      <c r="K23" s="158"/>
      <c r="L23" s="158"/>
      <c r="M23" s="158"/>
      <c r="N23" s="158"/>
      <c r="O23" s="158"/>
      <c r="P23" s="158"/>
      <c r="Q23" s="158"/>
      <c r="R23" s="211"/>
      <c r="S23" s="131"/>
    </row>
    <row r="24" spans="1:19" s="152" customFormat="1" ht="13.5" customHeight="1">
      <c r="A24" s="150"/>
      <c r="B24" s="151"/>
      <c r="C24" s="534"/>
      <c r="D24" s="424"/>
      <c r="E24" s="158"/>
      <c r="F24" s="158"/>
      <c r="G24" s="158"/>
      <c r="H24" s="158"/>
      <c r="I24" s="158"/>
      <c r="J24" s="158"/>
      <c r="K24" s="158"/>
      <c r="L24" s="158"/>
      <c r="M24" s="158"/>
      <c r="N24" s="158"/>
      <c r="O24" s="158"/>
      <c r="P24" s="158"/>
      <c r="Q24" s="158"/>
      <c r="R24" s="211"/>
      <c r="S24" s="131"/>
    </row>
    <row r="25" spans="1:19" s="152" customFormat="1" ht="13.5" customHeight="1">
      <c r="A25" s="150"/>
      <c r="B25" s="151"/>
      <c r="C25" s="534"/>
      <c r="D25" s="424"/>
      <c r="E25" s="158"/>
      <c r="F25" s="158"/>
      <c r="G25" s="158"/>
      <c r="H25" s="158"/>
      <c r="I25" s="158"/>
      <c r="J25" s="158"/>
      <c r="K25" s="158"/>
      <c r="L25" s="158"/>
      <c r="M25" s="158"/>
      <c r="N25" s="158"/>
      <c r="O25" s="158"/>
      <c r="P25" s="158"/>
      <c r="Q25" s="158"/>
      <c r="R25" s="211"/>
      <c r="S25" s="131"/>
    </row>
    <row r="26" spans="1:19" s="159" customFormat="1" ht="13.5" customHeight="1">
      <c r="A26" s="160"/>
      <c r="B26" s="161"/>
      <c r="C26" s="425"/>
      <c r="D26" s="213"/>
      <c r="E26" s="162"/>
      <c r="F26" s="162"/>
      <c r="G26" s="162"/>
      <c r="H26" s="162"/>
      <c r="I26" s="162"/>
      <c r="J26" s="162"/>
      <c r="K26" s="162"/>
      <c r="L26" s="162"/>
      <c r="M26" s="162"/>
      <c r="N26" s="162"/>
      <c r="O26" s="162"/>
      <c r="P26" s="162"/>
      <c r="Q26" s="162"/>
      <c r="R26" s="214"/>
      <c r="S26" s="153"/>
    </row>
    <row r="27" spans="1:19" ht="13.5" customHeight="1">
      <c r="A27" s="129"/>
      <c r="B27" s="131"/>
      <c r="C27" s="534"/>
      <c r="D27" s="132"/>
      <c r="E27" s="158"/>
      <c r="F27" s="158"/>
      <c r="G27" s="158"/>
      <c r="H27" s="158"/>
      <c r="I27" s="158"/>
      <c r="J27" s="158"/>
      <c r="K27" s="158"/>
      <c r="L27" s="158"/>
      <c r="M27" s="158"/>
      <c r="N27" s="158"/>
      <c r="O27" s="158"/>
      <c r="P27" s="158"/>
      <c r="Q27" s="158"/>
      <c r="R27" s="211"/>
      <c r="S27" s="131"/>
    </row>
    <row r="28" spans="1:19" s="152" customFormat="1" ht="13.5" customHeight="1">
      <c r="A28" s="150"/>
      <c r="B28" s="151"/>
      <c r="C28" s="534"/>
      <c r="D28" s="132"/>
      <c r="E28" s="158"/>
      <c r="F28" s="158"/>
      <c r="G28" s="158"/>
      <c r="H28" s="158"/>
      <c r="I28" s="158"/>
      <c r="J28" s="158"/>
      <c r="K28" s="158"/>
      <c r="L28" s="158"/>
      <c r="M28" s="158"/>
      <c r="N28" s="158"/>
      <c r="O28" s="158"/>
      <c r="P28" s="158"/>
      <c r="Q28" s="158"/>
      <c r="R28" s="211"/>
      <c r="S28" s="131"/>
    </row>
    <row r="29" spans="1:19" s="152" customFormat="1" ht="13.5" customHeight="1">
      <c r="A29" s="150"/>
      <c r="B29" s="151"/>
      <c r="C29" s="534"/>
      <c r="D29" s="215"/>
      <c r="E29" s="158"/>
      <c r="F29" s="158"/>
      <c r="G29" s="158"/>
      <c r="H29" s="158"/>
      <c r="I29" s="158"/>
      <c r="J29" s="158"/>
      <c r="K29" s="158"/>
      <c r="L29" s="158"/>
      <c r="M29" s="158"/>
      <c r="N29" s="158"/>
      <c r="O29" s="158"/>
      <c r="P29" s="158"/>
      <c r="Q29" s="158"/>
      <c r="R29" s="211"/>
      <c r="S29" s="131"/>
    </row>
    <row r="30" spans="1:19" s="152" customFormat="1" ht="13.5" customHeight="1">
      <c r="A30" s="150"/>
      <c r="B30" s="151"/>
      <c r="C30" s="534"/>
      <c r="D30" s="637"/>
      <c r="E30" s="638"/>
      <c r="F30" s="638"/>
      <c r="G30" s="638"/>
      <c r="H30" s="638"/>
      <c r="I30" s="638"/>
      <c r="J30" s="638"/>
      <c r="K30" s="638"/>
      <c r="L30" s="638"/>
      <c r="M30" s="638"/>
      <c r="N30" s="638"/>
      <c r="O30" s="638"/>
      <c r="P30" s="638"/>
      <c r="Q30" s="638"/>
      <c r="R30" s="211"/>
      <c r="S30" s="131"/>
    </row>
    <row r="31" spans="1:19" s="159" customFormat="1" ht="13.5" customHeight="1">
      <c r="A31" s="160"/>
      <c r="B31" s="161"/>
      <c r="C31" s="425"/>
      <c r="D31" s="639"/>
      <c r="E31" s="639"/>
      <c r="F31" s="639"/>
      <c r="G31" s="639"/>
      <c r="H31" s="639"/>
      <c r="I31" s="639"/>
      <c r="J31" s="639"/>
      <c r="K31" s="639"/>
      <c r="L31" s="639"/>
      <c r="M31" s="639"/>
      <c r="N31" s="639"/>
      <c r="O31" s="639"/>
      <c r="P31" s="639"/>
      <c r="Q31" s="639"/>
      <c r="R31" s="214"/>
      <c r="S31" s="153"/>
    </row>
    <row r="32" spans="1:19" ht="35.25" customHeight="1">
      <c r="A32" s="129"/>
      <c r="B32" s="131"/>
      <c r="C32" s="534"/>
      <c r="D32" s="1599" t="s">
        <v>677</v>
      </c>
      <c r="E32" s="1599"/>
      <c r="F32" s="1599"/>
      <c r="G32" s="1599"/>
      <c r="H32" s="1599"/>
      <c r="I32" s="1599"/>
      <c r="J32" s="1599"/>
      <c r="K32" s="1599"/>
      <c r="L32" s="1599"/>
      <c r="M32" s="1599"/>
      <c r="N32" s="1599"/>
      <c r="O32" s="1599"/>
      <c r="P32" s="1599"/>
      <c r="Q32" s="1599"/>
      <c r="R32" s="1600"/>
      <c r="S32" s="131"/>
    </row>
    <row r="33" spans="1:19" ht="13.5" customHeight="1">
      <c r="A33" s="129"/>
      <c r="B33" s="131"/>
      <c r="C33" s="806" t="s">
        <v>176</v>
      </c>
      <c r="D33" s="807"/>
      <c r="E33" s="807"/>
      <c r="F33" s="807"/>
      <c r="G33" s="807"/>
      <c r="H33" s="807"/>
      <c r="I33" s="807"/>
      <c r="J33" s="807"/>
      <c r="K33" s="807"/>
      <c r="L33" s="807"/>
      <c r="M33" s="807"/>
      <c r="N33" s="807"/>
      <c r="O33" s="807"/>
      <c r="P33" s="807"/>
      <c r="Q33" s="808"/>
      <c r="R33" s="211"/>
      <c r="S33" s="156"/>
    </row>
    <row r="34" spans="1:19" s="152" customFormat="1" ht="3.75" customHeight="1">
      <c r="A34" s="150"/>
      <c r="B34" s="151"/>
      <c r="C34" s="534"/>
      <c r="D34" s="215"/>
      <c r="E34" s="158"/>
      <c r="F34" s="158"/>
      <c r="G34" s="158"/>
      <c r="H34" s="158"/>
      <c r="I34" s="158"/>
      <c r="J34" s="158"/>
      <c r="K34" s="158"/>
      <c r="L34" s="158"/>
      <c r="M34" s="158"/>
      <c r="N34" s="158"/>
      <c r="O34" s="158"/>
      <c r="P34" s="158"/>
      <c r="Q34" s="158"/>
      <c r="R34" s="211"/>
      <c r="S34" s="131"/>
    </row>
    <row r="35" spans="1:19" ht="12.75" customHeight="1">
      <c r="A35" s="129"/>
      <c r="B35" s="131"/>
      <c r="C35" s="1592"/>
      <c r="D35" s="1592"/>
      <c r="E35" s="795" t="s">
        <v>678</v>
      </c>
      <c r="F35" s="795" t="s">
        <v>679</v>
      </c>
      <c r="G35" s="795" t="s">
        <v>680</v>
      </c>
      <c r="H35" s="795" t="s">
        <v>681</v>
      </c>
      <c r="I35" s="793" t="s">
        <v>682</v>
      </c>
      <c r="J35" s="793" t="s">
        <v>683</v>
      </c>
      <c r="K35" s="793">
        <v>2013</v>
      </c>
      <c r="L35" s="786">
        <v>2014</v>
      </c>
      <c r="M35" s="789">
        <v>2015</v>
      </c>
      <c r="N35" s="803">
        <v>2016</v>
      </c>
      <c r="O35" s="803">
        <v>2017</v>
      </c>
      <c r="P35" s="803">
        <v>2018</v>
      </c>
      <c r="Q35" s="803">
        <v>2019</v>
      </c>
      <c r="R35" s="211"/>
      <c r="S35" s="131"/>
    </row>
    <row r="36" spans="1:19" ht="3.75" customHeight="1">
      <c r="A36" s="129"/>
      <c r="B36" s="131"/>
      <c r="C36" s="760"/>
      <c r="D36" s="760"/>
      <c r="E36" s="746"/>
      <c r="F36" s="746"/>
      <c r="G36" s="781"/>
      <c r="H36" s="796"/>
      <c r="I36" s="847"/>
      <c r="J36" s="847"/>
      <c r="K36" s="847"/>
      <c r="L36" s="781"/>
      <c r="M36" s="781"/>
      <c r="N36" s="804"/>
      <c r="O36" s="804"/>
      <c r="P36" s="804"/>
      <c r="Q36" s="804"/>
      <c r="R36" s="211"/>
      <c r="S36" s="131"/>
    </row>
    <row r="37" spans="1:19" ht="13.5" customHeight="1">
      <c r="A37" s="129"/>
      <c r="B37" s="131"/>
      <c r="C37" s="1589" t="s">
        <v>373</v>
      </c>
      <c r="D37" s="1590"/>
      <c r="E37" s="746"/>
      <c r="F37" s="746"/>
      <c r="G37" s="781"/>
      <c r="H37" s="796"/>
      <c r="I37" s="847"/>
      <c r="J37" s="847"/>
      <c r="K37" s="847"/>
      <c r="L37" s="781"/>
      <c r="M37" s="781"/>
      <c r="N37" s="804"/>
      <c r="O37" s="804"/>
      <c r="P37" s="804"/>
      <c r="Q37" s="804"/>
      <c r="R37" s="211"/>
      <c r="S37" s="131"/>
    </row>
    <row r="38" spans="1:19" s="163" customFormat="1" ht="13.5" customHeight="1">
      <c r="A38" s="155"/>
      <c r="B38" s="164"/>
      <c r="D38" s="805" t="s">
        <v>67</v>
      </c>
      <c r="E38" s="761">
        <v>28</v>
      </c>
      <c r="F38" s="761">
        <v>54</v>
      </c>
      <c r="G38" s="761">
        <v>423</v>
      </c>
      <c r="H38" s="761">
        <v>324</v>
      </c>
      <c r="I38" s="778">
        <v>266</v>
      </c>
      <c r="J38" s="778">
        <v>550</v>
      </c>
      <c r="K38" s="778">
        <v>547</v>
      </c>
      <c r="L38" s="787">
        <v>344</v>
      </c>
      <c r="M38" s="790">
        <v>254</v>
      </c>
      <c r="N38" s="782">
        <v>211</v>
      </c>
      <c r="O38" s="782">
        <v>161</v>
      </c>
      <c r="P38" s="782">
        <v>150</v>
      </c>
      <c r="Q38" s="782">
        <v>154</v>
      </c>
      <c r="R38" s="211"/>
      <c r="S38" s="131"/>
    </row>
    <row r="39" spans="1:19" s="152" customFormat="1" ht="18.75" customHeight="1">
      <c r="A39" s="150"/>
      <c r="B39" s="151"/>
      <c r="C39" s="534"/>
      <c r="D39" s="212"/>
      <c r="E39" s="747"/>
      <c r="F39" s="747"/>
      <c r="G39" s="791"/>
      <c r="H39" s="157"/>
      <c r="I39" s="780"/>
      <c r="J39" s="780"/>
      <c r="K39" s="780"/>
      <c r="L39" s="783"/>
      <c r="M39" s="791"/>
      <c r="N39" s="785"/>
      <c r="O39" s="785"/>
      <c r="P39" s="785"/>
      <c r="Q39" s="785"/>
      <c r="R39" s="211"/>
      <c r="S39" s="131"/>
    </row>
    <row r="40" spans="1:19" s="152" customFormat="1" ht="13.5" customHeight="1">
      <c r="A40" s="150"/>
      <c r="B40" s="151"/>
      <c r="C40" s="1589" t="s">
        <v>142</v>
      </c>
      <c r="D40" s="1590"/>
      <c r="E40" s="747"/>
      <c r="F40" s="747"/>
      <c r="G40" s="791"/>
      <c r="H40" s="157"/>
      <c r="I40" s="780"/>
      <c r="J40" s="780"/>
      <c r="K40" s="780"/>
      <c r="L40" s="783"/>
      <c r="M40" s="791"/>
      <c r="N40" s="785"/>
      <c r="O40" s="785"/>
      <c r="P40" s="785"/>
      <c r="Q40" s="785"/>
      <c r="R40" s="211"/>
      <c r="S40" s="131"/>
    </row>
    <row r="41" spans="1:19" s="159" customFormat="1" ht="13.5" customHeight="1">
      <c r="A41" s="160"/>
      <c r="B41" s="161"/>
      <c r="D41" s="805" t="s">
        <v>67</v>
      </c>
      <c r="E41" s="762">
        <v>891</v>
      </c>
      <c r="F41" s="762">
        <v>1422</v>
      </c>
      <c r="G41" s="762">
        <v>19278</v>
      </c>
      <c r="H41" s="762">
        <v>6145</v>
      </c>
      <c r="I41" s="779">
        <v>3601</v>
      </c>
      <c r="J41" s="779">
        <v>8703</v>
      </c>
      <c r="K41" s="779">
        <v>7434</v>
      </c>
      <c r="L41" s="788">
        <v>4460</v>
      </c>
      <c r="M41" s="792">
        <v>3872</v>
      </c>
      <c r="N41" s="784">
        <v>4126</v>
      </c>
      <c r="O41" s="784">
        <v>3263</v>
      </c>
      <c r="P41" s="784">
        <v>3520</v>
      </c>
      <c r="Q41" s="784">
        <v>3962</v>
      </c>
      <c r="R41" s="214"/>
      <c r="S41" s="153"/>
    </row>
    <row r="42" spans="1:19" s="135" customFormat="1" ht="26.25" customHeight="1">
      <c r="A42" s="133"/>
      <c r="B42" s="134"/>
      <c r="C42" s="820"/>
      <c r="D42" s="821" t="s">
        <v>675</v>
      </c>
      <c r="E42" s="825">
        <v>116</v>
      </c>
      <c r="F42" s="825">
        <v>122</v>
      </c>
      <c r="G42" s="825">
        <v>9492</v>
      </c>
      <c r="H42" s="825">
        <v>3334</v>
      </c>
      <c r="I42" s="824">
        <v>2266</v>
      </c>
      <c r="J42" s="824">
        <v>4718</v>
      </c>
      <c r="K42" s="824">
        <v>3439</v>
      </c>
      <c r="L42" s="826">
        <v>2281</v>
      </c>
      <c r="M42" s="827">
        <v>2413</v>
      </c>
      <c r="N42" s="828">
        <v>2142</v>
      </c>
      <c r="O42" s="828">
        <v>2201</v>
      </c>
      <c r="P42" s="828">
        <v>2458</v>
      </c>
      <c r="Q42" s="828">
        <v>3306</v>
      </c>
      <c r="R42" s="817"/>
      <c r="S42" s="134"/>
    </row>
    <row r="43" spans="1:19" s="152" customFormat="1" ht="18.75" customHeight="1">
      <c r="A43" s="150"/>
      <c r="B43" s="151"/>
      <c r="C43" s="534" t="s">
        <v>232</v>
      </c>
      <c r="D43" s="823" t="s">
        <v>676</v>
      </c>
      <c r="E43" s="810">
        <v>775</v>
      </c>
      <c r="F43" s="810">
        <v>1300</v>
      </c>
      <c r="G43" s="810">
        <v>9786</v>
      </c>
      <c r="H43" s="810">
        <v>2811</v>
      </c>
      <c r="I43" s="809">
        <v>1335</v>
      </c>
      <c r="J43" s="809">
        <v>3985</v>
      </c>
      <c r="K43" s="809">
        <v>3995</v>
      </c>
      <c r="L43" s="811">
        <v>2179</v>
      </c>
      <c r="M43" s="812">
        <v>1459</v>
      </c>
      <c r="N43" s="813">
        <v>1984</v>
      </c>
      <c r="O43" s="813">
        <v>1062</v>
      </c>
      <c r="P43" s="813">
        <v>1062</v>
      </c>
      <c r="Q43" s="813">
        <v>656</v>
      </c>
      <c r="R43" s="211"/>
      <c r="S43" s="131"/>
    </row>
    <row r="44" spans="1:19" s="152" customFormat="1" ht="13.5" customHeight="1">
      <c r="A44" s="150"/>
      <c r="B44" s="151"/>
      <c r="C44" s="534"/>
      <c r="D44" s="215"/>
      <c r="E44" s="158"/>
      <c r="F44" s="158"/>
      <c r="G44" s="158"/>
      <c r="H44" s="158"/>
      <c r="I44" s="158"/>
      <c r="J44" s="158"/>
      <c r="K44" s="158"/>
      <c r="L44" s="158"/>
      <c r="M44" s="158"/>
      <c r="N44" s="158"/>
      <c r="O44" s="158"/>
      <c r="P44" s="158"/>
      <c r="Q44" s="158"/>
      <c r="R44" s="211"/>
      <c r="S44" s="131"/>
    </row>
    <row r="45" spans="1:19" s="763" customFormat="1" ht="13.5" customHeight="1">
      <c r="A45" s="765"/>
      <c r="B45" s="765"/>
      <c r="C45" s="766"/>
      <c r="D45" s="637"/>
      <c r="E45" s="638"/>
      <c r="F45" s="638"/>
      <c r="G45" s="638"/>
      <c r="H45" s="638"/>
      <c r="I45" s="638"/>
      <c r="J45" s="638"/>
      <c r="K45" s="638"/>
      <c r="L45" s="638"/>
      <c r="M45" s="638"/>
      <c r="N45" s="638"/>
      <c r="O45" s="638"/>
      <c r="P45" s="638"/>
      <c r="Q45" s="638"/>
      <c r="R45" s="211"/>
      <c r="S45" s="131"/>
    </row>
    <row r="46" spans="1:19" s="764" customFormat="1" ht="13.5" customHeight="1">
      <c r="A46" s="639"/>
      <c r="B46" s="639"/>
      <c r="C46" s="768"/>
      <c r="D46" s="639"/>
      <c r="E46" s="769"/>
      <c r="F46" s="769"/>
      <c r="G46" s="769"/>
      <c r="H46" s="769"/>
      <c r="I46" s="769"/>
      <c r="J46" s="769"/>
      <c r="K46" s="769"/>
      <c r="L46" s="769"/>
      <c r="M46" s="769"/>
      <c r="N46" s="769"/>
      <c r="O46" s="769"/>
      <c r="P46" s="769"/>
      <c r="Q46" s="769"/>
      <c r="R46" s="211"/>
      <c r="S46" s="131"/>
    </row>
    <row r="47" spans="1:19" s="538" customFormat="1" ht="13.5" customHeight="1">
      <c r="A47" s="767"/>
      <c r="B47" s="767"/>
      <c r="C47" s="766"/>
      <c r="D47" s="640"/>
      <c r="E47" s="638"/>
      <c r="F47" s="638"/>
      <c r="G47" s="638"/>
      <c r="H47" s="638"/>
      <c r="I47" s="638"/>
      <c r="J47" s="638"/>
      <c r="K47" s="638"/>
      <c r="L47" s="638"/>
      <c r="M47" s="638"/>
      <c r="N47" s="638"/>
      <c r="O47" s="638"/>
      <c r="P47" s="638"/>
      <c r="Q47" s="638"/>
      <c r="R47" s="211"/>
      <c r="S47" s="131"/>
    </row>
    <row r="48" spans="1:19" s="763" customFormat="1" ht="13.5" customHeight="1">
      <c r="A48" s="765"/>
      <c r="B48" s="765"/>
      <c r="C48" s="766"/>
      <c r="D48" s="640"/>
      <c r="E48" s="638"/>
      <c r="F48" s="638"/>
      <c r="G48" s="638"/>
      <c r="H48" s="638"/>
      <c r="I48" s="638"/>
      <c r="J48" s="638"/>
      <c r="K48" s="638"/>
      <c r="L48" s="638"/>
      <c r="M48" s="638"/>
      <c r="N48" s="638"/>
      <c r="O48" s="638"/>
      <c r="P48" s="638"/>
      <c r="Q48" s="638"/>
      <c r="R48" s="211"/>
      <c r="S48" s="131"/>
    </row>
    <row r="49" spans="1:19" s="763" customFormat="1" ht="13.5" customHeight="1">
      <c r="A49" s="765"/>
      <c r="B49" s="765"/>
      <c r="C49" s="766"/>
      <c r="D49" s="637"/>
      <c r="E49" s="638"/>
      <c r="F49" s="638"/>
      <c r="G49" s="638"/>
      <c r="H49" s="638"/>
      <c r="I49" s="638"/>
      <c r="J49" s="638"/>
      <c r="K49" s="638"/>
      <c r="L49" s="638"/>
      <c r="M49" s="638"/>
      <c r="N49" s="638"/>
      <c r="O49" s="638"/>
      <c r="P49" s="638"/>
      <c r="Q49" s="638"/>
      <c r="R49" s="211"/>
      <c r="S49" s="131"/>
    </row>
    <row r="50" spans="1:19" s="763" customFormat="1" ht="13.5" customHeight="1">
      <c r="A50" s="765"/>
      <c r="B50" s="765"/>
      <c r="C50" s="766"/>
      <c r="D50" s="637"/>
      <c r="E50" s="638"/>
      <c r="F50" s="638"/>
      <c r="G50" s="638"/>
      <c r="H50" s="638"/>
      <c r="I50" s="638"/>
      <c r="J50" s="638"/>
      <c r="K50" s="638"/>
      <c r="L50" s="638"/>
      <c r="M50" s="638"/>
      <c r="N50" s="638"/>
      <c r="O50" s="638"/>
      <c r="P50" s="638"/>
      <c r="Q50" s="638"/>
      <c r="R50" s="211"/>
      <c r="S50" s="131"/>
    </row>
    <row r="51" spans="1:19" s="538" customFormat="1" ht="13.5" customHeight="1">
      <c r="A51" s="767"/>
      <c r="B51" s="767"/>
      <c r="C51" s="770"/>
      <c r="D51" s="1597"/>
      <c r="E51" s="1597"/>
      <c r="F51" s="1597"/>
      <c r="G51" s="1597"/>
      <c r="H51" s="771"/>
      <c r="I51" s="771"/>
      <c r="J51" s="771"/>
      <c r="K51" s="771"/>
      <c r="L51" s="771"/>
      <c r="M51" s="771"/>
      <c r="N51" s="771"/>
      <c r="O51" s="771"/>
      <c r="P51" s="771"/>
      <c r="Q51" s="771"/>
      <c r="R51" s="211"/>
      <c r="S51" s="131"/>
    </row>
    <row r="52" spans="1:19" s="538" customFormat="1" ht="13.5" customHeight="1">
      <c r="A52" s="767"/>
      <c r="B52" s="767"/>
      <c r="C52" s="767"/>
      <c r="D52" s="767"/>
      <c r="E52" s="767"/>
      <c r="F52" s="767"/>
      <c r="G52" s="767"/>
      <c r="H52" s="767"/>
      <c r="I52" s="767"/>
      <c r="J52" s="767"/>
      <c r="K52" s="767"/>
      <c r="L52" s="767"/>
      <c r="M52" s="767"/>
      <c r="N52" s="767"/>
      <c r="O52" s="767"/>
      <c r="P52" s="767"/>
      <c r="Q52" s="767"/>
      <c r="R52" s="211"/>
      <c r="S52" s="131"/>
    </row>
    <row r="53" spans="1:19" s="538" customFormat="1" ht="13.5" customHeight="1">
      <c r="A53" s="767"/>
      <c r="B53" s="767"/>
      <c r="C53" s="772"/>
      <c r="D53" s="773"/>
      <c r="E53" s="774"/>
      <c r="F53" s="774"/>
      <c r="G53" s="774"/>
      <c r="H53" s="774"/>
      <c r="I53" s="774"/>
      <c r="J53" s="774"/>
      <c r="K53" s="774"/>
      <c r="L53" s="774"/>
      <c r="M53" s="774"/>
      <c r="N53" s="774"/>
      <c r="O53" s="774"/>
      <c r="P53" s="774"/>
      <c r="Q53" s="774"/>
      <c r="R53" s="211"/>
      <c r="S53" s="131"/>
    </row>
    <row r="54" spans="1:19" s="538" customFormat="1" ht="13.5" customHeight="1">
      <c r="A54" s="767"/>
      <c r="B54" s="767"/>
      <c r="C54" s="1592"/>
      <c r="D54" s="1592"/>
      <c r="E54" s="775"/>
      <c r="F54" s="775"/>
      <c r="G54" s="775"/>
      <c r="H54" s="775"/>
      <c r="I54" s="775"/>
      <c r="J54" s="775"/>
      <c r="K54" s="775"/>
      <c r="L54" s="775"/>
      <c r="M54" s="775"/>
      <c r="N54" s="775"/>
      <c r="O54" s="775"/>
      <c r="P54" s="775"/>
      <c r="Q54" s="775"/>
      <c r="R54" s="211"/>
      <c r="S54" s="131"/>
    </row>
    <row r="55" spans="1:19" s="538" customFormat="1" ht="13.5" customHeight="1">
      <c r="A55" s="767"/>
      <c r="B55" s="767"/>
      <c r="C55" s="1596"/>
      <c r="D55" s="1596"/>
      <c r="E55" s="776"/>
      <c r="F55" s="776"/>
      <c r="G55" s="776"/>
      <c r="H55" s="776"/>
      <c r="I55" s="776"/>
      <c r="J55" s="776"/>
      <c r="K55" s="776"/>
      <c r="L55" s="776"/>
      <c r="M55" s="776"/>
      <c r="N55" s="776"/>
      <c r="O55" s="776"/>
      <c r="P55" s="776"/>
      <c r="Q55" s="776"/>
      <c r="R55" s="211"/>
      <c r="S55" s="131"/>
    </row>
    <row r="56" spans="1:19" s="538" customFormat="1" ht="13.5" customHeight="1">
      <c r="A56" s="767"/>
      <c r="B56" s="767"/>
      <c r="C56" s="768"/>
      <c r="D56" s="777"/>
      <c r="E56" s="776"/>
      <c r="F56" s="776"/>
      <c r="G56" s="776"/>
      <c r="H56" s="776"/>
      <c r="I56" s="776"/>
      <c r="J56" s="776"/>
      <c r="K56" s="776"/>
      <c r="L56" s="776"/>
      <c r="M56" s="776"/>
      <c r="N56" s="776"/>
      <c r="O56" s="776"/>
      <c r="P56" s="776"/>
      <c r="Q56" s="776"/>
      <c r="R56" s="211"/>
      <c r="S56" s="131"/>
    </row>
    <row r="57" spans="1:19" s="538" customFormat="1" ht="13.5" customHeight="1">
      <c r="A57" s="767"/>
      <c r="B57" s="767"/>
      <c r="C57" s="766"/>
      <c r="D57" s="640"/>
      <c r="E57" s="776"/>
      <c r="F57" s="776"/>
      <c r="G57" s="776"/>
      <c r="H57" s="776"/>
      <c r="I57" s="776"/>
      <c r="J57" s="776"/>
      <c r="K57" s="776"/>
      <c r="L57" s="776"/>
      <c r="M57" s="776"/>
      <c r="N57" s="776"/>
      <c r="O57" s="776"/>
      <c r="P57" s="776"/>
      <c r="Q57" s="776"/>
      <c r="R57" s="211"/>
      <c r="S57" s="131"/>
    </row>
    <row r="58" spans="1:19" s="818" customFormat="1" ht="13.5" customHeight="1">
      <c r="A58" s="816"/>
      <c r="B58" s="816"/>
      <c r="C58" s="1598" t="s">
        <v>684</v>
      </c>
      <c r="D58" s="1598"/>
      <c r="E58" s="1598"/>
      <c r="F58" s="1598"/>
      <c r="G58" s="1598"/>
      <c r="H58" s="1598"/>
      <c r="I58" s="1598"/>
      <c r="J58" s="1598"/>
      <c r="K58" s="1598"/>
      <c r="L58" s="1598"/>
      <c r="M58" s="1598"/>
      <c r="N58" s="1598"/>
      <c r="O58" s="1598"/>
      <c r="P58" s="1598"/>
      <c r="Q58" s="1598"/>
      <c r="R58" s="817"/>
      <c r="S58" s="134"/>
    </row>
    <row r="59" spans="1:19" s="135" customFormat="1" ht="13.5" customHeight="1">
      <c r="A59" s="816"/>
      <c r="B59" s="816"/>
      <c r="C59" s="1595" t="s">
        <v>685</v>
      </c>
      <c r="D59" s="1595"/>
      <c r="E59" s="1595"/>
      <c r="F59" s="1595"/>
      <c r="G59" s="1595"/>
      <c r="H59" s="1595"/>
      <c r="I59" s="1595"/>
      <c r="J59" s="1595"/>
      <c r="K59" s="1595"/>
      <c r="L59" s="1595"/>
      <c r="M59" s="1595"/>
      <c r="N59" s="1595"/>
      <c r="O59" s="1595"/>
      <c r="P59" s="1595"/>
      <c r="Q59" s="1595"/>
      <c r="R59" s="817"/>
      <c r="S59" s="134"/>
    </row>
    <row r="60" spans="1:19" s="360" customFormat="1" ht="13.5" customHeight="1">
      <c r="A60" s="767"/>
      <c r="B60" s="767"/>
      <c r="C60" s="422" t="s">
        <v>407</v>
      </c>
      <c r="D60" s="381"/>
      <c r="E60" s="797"/>
      <c r="F60" s="797"/>
      <c r="G60" s="797"/>
      <c r="H60" s="797"/>
      <c r="I60" s="798" t="s">
        <v>133</v>
      </c>
      <c r="J60" s="799"/>
      <c r="K60" s="799"/>
      <c r="L60" s="799"/>
      <c r="M60" s="451"/>
      <c r="N60" s="516"/>
      <c r="O60" s="516"/>
      <c r="P60" s="516"/>
      <c r="Q60" s="516"/>
      <c r="R60" s="211"/>
    </row>
    <row r="61" spans="1:19" ht="13.5" customHeight="1">
      <c r="A61" s="129"/>
      <c r="B61" s="131"/>
      <c r="C61" s="401"/>
      <c r="D61" s="131"/>
      <c r="E61" s="166"/>
      <c r="F61" s="1522">
        <v>43862</v>
      </c>
      <c r="G61" s="1522"/>
      <c r="H61" s="1522"/>
      <c r="I61" s="1522"/>
      <c r="J61" s="1522"/>
      <c r="K61" s="1522"/>
      <c r="L61" s="1522"/>
      <c r="M61" s="1522"/>
      <c r="N61" s="1522"/>
      <c r="O61" s="1522"/>
      <c r="P61" s="1522"/>
      <c r="Q61" s="1522"/>
      <c r="R61" s="351">
        <v>9</v>
      </c>
      <c r="S61" s="131"/>
    </row>
    <row r="62" spans="1:19" ht="15" customHeight="1">
      <c r="B62" s="401"/>
    </row>
  </sheetData>
  <dataConsolidate/>
  <mergeCells count="16">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 ref="E8:P8"/>
  </mergeCells>
  <conditionalFormatting sqref="H35:Q37 E35:G35 E9:Q11">
    <cfRule type="cellIs" dxfId="3903" priority="4"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Q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T76"/>
  <sheetViews>
    <sheetView showRuler="0" zoomScaleNormal="100" workbookViewId="0"/>
  </sheetViews>
  <sheetFormatPr defaultRowHeight="12.75"/>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20" ht="13.5" customHeight="1">
      <c r="A1" s="2"/>
      <c r="B1" s="4"/>
      <c r="C1" s="4"/>
      <c r="D1" s="1602" t="s">
        <v>305</v>
      </c>
      <c r="E1" s="1602"/>
      <c r="F1" s="1602"/>
      <c r="G1" s="1602"/>
      <c r="H1" s="1602"/>
      <c r="I1" s="1602"/>
      <c r="J1" s="1602"/>
      <c r="K1" s="1602"/>
      <c r="L1" s="1602"/>
      <c r="M1" s="1602"/>
      <c r="N1" s="1602"/>
      <c r="O1" s="1602"/>
      <c r="P1" s="1602"/>
      <c r="Q1" s="1602"/>
      <c r="R1" s="1602"/>
      <c r="S1" s="2"/>
    </row>
    <row r="2" spans="1:20" ht="6" customHeight="1">
      <c r="A2" s="2"/>
      <c r="B2" s="1603"/>
      <c r="C2" s="1604"/>
      <c r="D2" s="1605"/>
      <c r="E2" s="4"/>
      <c r="F2" s="4"/>
      <c r="G2" s="4"/>
      <c r="H2" s="4"/>
      <c r="I2" s="4"/>
      <c r="J2" s="4"/>
      <c r="K2" s="4"/>
      <c r="L2" s="4"/>
      <c r="M2" s="4"/>
      <c r="N2" s="4"/>
      <c r="O2" s="4"/>
      <c r="P2" s="4"/>
      <c r="Q2" s="4"/>
      <c r="R2" s="4"/>
      <c r="S2" s="2"/>
    </row>
    <row r="3" spans="1:20" ht="13.5" customHeight="1" thickBot="1">
      <c r="A3" s="2"/>
      <c r="B3" s="205"/>
      <c r="C3" s="4"/>
      <c r="D3" s="4"/>
      <c r="E3" s="633"/>
      <c r="F3" s="633"/>
      <c r="G3" s="633"/>
      <c r="H3" s="633"/>
      <c r="I3" s="482"/>
      <c r="J3" s="633"/>
      <c r="K3" s="633"/>
      <c r="L3" s="633"/>
      <c r="M3" s="633"/>
      <c r="N3" s="633"/>
      <c r="O3" s="633"/>
      <c r="P3" s="633"/>
      <c r="Q3" s="633" t="s">
        <v>72</v>
      </c>
      <c r="R3" s="4"/>
      <c r="S3" s="2"/>
    </row>
    <row r="4" spans="1:20" s="7" customFormat="1" ht="13.5" customHeight="1" thickBot="1">
      <c r="A4" s="6"/>
      <c r="B4" s="204"/>
      <c r="C4" s="347" t="s">
        <v>211</v>
      </c>
      <c r="D4" s="483"/>
      <c r="E4" s="483"/>
      <c r="F4" s="483"/>
      <c r="G4" s="483"/>
      <c r="H4" s="483"/>
      <c r="I4" s="483"/>
      <c r="J4" s="483"/>
      <c r="K4" s="483"/>
      <c r="L4" s="483"/>
      <c r="M4" s="483"/>
      <c r="N4" s="483"/>
      <c r="O4" s="483"/>
      <c r="P4" s="483"/>
      <c r="Q4" s="484"/>
      <c r="R4" s="4"/>
      <c r="S4" s="6"/>
    </row>
    <row r="5" spans="1:20" ht="4.5" customHeight="1">
      <c r="A5" s="2"/>
      <c r="B5" s="205"/>
      <c r="C5" s="1606" t="s">
        <v>77</v>
      </c>
      <c r="D5" s="1606"/>
      <c r="E5" s="1607"/>
      <c r="F5" s="1607"/>
      <c r="G5" s="1607"/>
      <c r="H5" s="1607"/>
      <c r="I5" s="1607"/>
      <c r="J5" s="1607"/>
      <c r="K5" s="1607"/>
      <c r="L5" s="1607"/>
      <c r="M5" s="1607"/>
      <c r="N5" s="1607"/>
      <c r="O5" s="943"/>
      <c r="P5" s="943"/>
      <c r="Q5" s="943"/>
      <c r="R5" s="4"/>
      <c r="S5" s="2"/>
    </row>
    <row r="6" spans="1:20" ht="12" customHeight="1">
      <c r="A6" s="2"/>
      <c r="B6" s="205"/>
      <c r="C6" s="1606"/>
      <c r="D6" s="1606"/>
      <c r="E6" s="1088" t="s">
        <v>34</v>
      </c>
      <c r="F6" s="1088" t="s">
        <v>34</v>
      </c>
      <c r="G6" s="1088" t="s">
        <v>34</v>
      </c>
      <c r="H6" s="1088" t="s">
        <v>34</v>
      </c>
      <c r="I6" s="1088" t="s">
        <v>34</v>
      </c>
      <c r="J6" s="1088" t="s">
        <v>652</v>
      </c>
      <c r="K6" s="1088" t="s">
        <v>34</v>
      </c>
      <c r="L6" s="1090" t="s">
        <v>34</v>
      </c>
      <c r="M6" s="1090" t="s">
        <v>34</v>
      </c>
      <c r="N6" s="1090" t="s">
        <v>34</v>
      </c>
      <c r="O6" s="1090" t="s">
        <v>34</v>
      </c>
      <c r="P6" s="1090" t="s">
        <v>34</v>
      </c>
      <c r="Q6" s="1090" t="s">
        <v>651</v>
      </c>
      <c r="R6" s="4"/>
      <c r="S6" s="2"/>
    </row>
    <row r="7" spans="1:20">
      <c r="A7" s="2"/>
      <c r="B7" s="205"/>
      <c r="C7" s="1075" t="e">
        <f>#REF!</f>
        <v>#REF!</v>
      </c>
      <c r="D7" s="1075"/>
      <c r="E7" s="1072" t="s">
        <v>92</v>
      </c>
      <c r="F7" s="1072" t="s">
        <v>103</v>
      </c>
      <c r="G7" s="1072" t="s">
        <v>102</v>
      </c>
      <c r="H7" s="1072" t="s">
        <v>101</v>
      </c>
      <c r="I7" s="1072" t="s">
        <v>100</v>
      </c>
      <c r="J7" s="634" t="s">
        <v>99</v>
      </c>
      <c r="K7" s="634" t="s">
        <v>98</v>
      </c>
      <c r="L7" s="634" t="s">
        <v>97</v>
      </c>
      <c r="M7" s="634" t="s">
        <v>96</v>
      </c>
      <c r="N7" s="634" t="s">
        <v>95</v>
      </c>
      <c r="O7" s="634" t="s">
        <v>94</v>
      </c>
      <c r="P7" s="984" t="s">
        <v>93</v>
      </c>
      <c r="Q7" s="1072" t="s">
        <v>92</v>
      </c>
      <c r="R7" s="943"/>
      <c r="S7" s="2"/>
    </row>
    <row r="8" spans="1:20" s="471" customFormat="1" ht="15" customHeight="1">
      <c r="A8" s="90"/>
      <c r="B8" s="206"/>
      <c r="C8" s="1484" t="s">
        <v>67</v>
      </c>
      <c r="D8" s="1484"/>
      <c r="E8" s="485">
        <v>54968</v>
      </c>
      <c r="F8" s="485">
        <v>41049</v>
      </c>
      <c r="G8" s="485">
        <v>39524</v>
      </c>
      <c r="H8" s="485">
        <v>37655</v>
      </c>
      <c r="I8" s="485">
        <v>38202</v>
      </c>
      <c r="J8" s="485">
        <v>33978</v>
      </c>
      <c r="K8" s="485">
        <v>42190</v>
      </c>
      <c r="L8" s="485">
        <v>37775</v>
      </c>
      <c r="M8" s="485">
        <v>50978</v>
      </c>
      <c r="N8" s="485">
        <v>52583</v>
      </c>
      <c r="O8" s="485">
        <v>50955</v>
      </c>
      <c r="P8" s="485">
        <v>42195</v>
      </c>
      <c r="Q8" s="485">
        <v>51723</v>
      </c>
      <c r="R8" s="472"/>
      <c r="S8" s="90"/>
      <c r="T8" s="1063"/>
    </row>
    <row r="9" spans="1:20" s="480" customFormat="1" ht="11.25" customHeight="1">
      <c r="A9" s="486"/>
      <c r="B9" s="487"/>
      <c r="C9" s="488">
        <v>0</v>
      </c>
      <c r="D9" s="412" t="s">
        <v>185</v>
      </c>
      <c r="E9" s="154">
        <v>19719</v>
      </c>
      <c r="F9" s="154">
        <v>15258</v>
      </c>
      <c r="G9" s="154">
        <v>14632</v>
      </c>
      <c r="H9" s="154">
        <v>14170</v>
      </c>
      <c r="I9" s="154">
        <v>14289</v>
      </c>
      <c r="J9" s="154">
        <v>12894</v>
      </c>
      <c r="K9" s="154">
        <v>15575</v>
      </c>
      <c r="L9" s="154">
        <v>13967</v>
      </c>
      <c r="M9" s="154">
        <v>20237</v>
      </c>
      <c r="N9" s="154">
        <v>18672</v>
      </c>
      <c r="O9" s="154">
        <v>15802</v>
      </c>
      <c r="P9" s="154">
        <v>14422</v>
      </c>
      <c r="Q9" s="154">
        <v>17812</v>
      </c>
      <c r="R9" s="489"/>
      <c r="S9" s="486"/>
      <c r="T9" s="1063"/>
    </row>
    <row r="10" spans="1:20" s="480" customFormat="1" ht="11.25" customHeight="1">
      <c r="A10" s="486"/>
      <c r="B10" s="487"/>
      <c r="C10" s="488">
        <v>0</v>
      </c>
      <c r="D10" s="412" t="s">
        <v>186</v>
      </c>
      <c r="E10" s="154">
        <v>10929</v>
      </c>
      <c r="F10" s="154">
        <v>8017</v>
      </c>
      <c r="G10" s="154">
        <v>7897</v>
      </c>
      <c r="H10" s="154">
        <v>7790</v>
      </c>
      <c r="I10" s="154">
        <v>7730</v>
      </c>
      <c r="J10" s="154">
        <v>7317</v>
      </c>
      <c r="K10" s="154">
        <v>8803</v>
      </c>
      <c r="L10" s="154">
        <v>8199</v>
      </c>
      <c r="M10" s="154">
        <v>10794</v>
      </c>
      <c r="N10" s="154">
        <v>10267</v>
      </c>
      <c r="O10" s="154">
        <v>8982</v>
      </c>
      <c r="P10" s="154">
        <v>8599</v>
      </c>
      <c r="Q10" s="154" t="s">
        <v>374</v>
      </c>
      <c r="R10" s="489"/>
      <c r="S10" s="486"/>
      <c r="T10" s="1063"/>
    </row>
    <row r="11" spans="1:20" s="480" customFormat="1" ht="11.25" customHeight="1">
      <c r="A11" s="486"/>
      <c r="B11" s="487"/>
      <c r="C11" s="488">
        <v>0</v>
      </c>
      <c r="D11" s="412" t="s">
        <v>490</v>
      </c>
      <c r="E11" s="154">
        <v>13367</v>
      </c>
      <c r="F11" s="154">
        <v>10563</v>
      </c>
      <c r="G11" s="154">
        <v>10227</v>
      </c>
      <c r="H11" s="154">
        <v>9445</v>
      </c>
      <c r="I11" s="154">
        <v>10264</v>
      </c>
      <c r="J11" s="154">
        <v>8426</v>
      </c>
      <c r="K11" s="154">
        <v>11012</v>
      </c>
      <c r="L11" s="154">
        <v>9908</v>
      </c>
      <c r="M11" s="154">
        <v>11200</v>
      </c>
      <c r="N11" s="154">
        <v>12296</v>
      </c>
      <c r="O11" s="154">
        <v>10675</v>
      </c>
      <c r="P11" s="154">
        <v>9533</v>
      </c>
      <c r="Q11" s="154" t="s">
        <v>374</v>
      </c>
      <c r="R11" s="489"/>
      <c r="S11" s="486"/>
      <c r="T11" s="1063"/>
    </row>
    <row r="12" spans="1:20" s="480" customFormat="1" ht="11.25" customHeight="1">
      <c r="A12" s="486"/>
      <c r="B12" s="487"/>
      <c r="C12" s="488">
        <v>0</v>
      </c>
      <c r="D12" s="412" t="s">
        <v>188</v>
      </c>
      <c r="E12" s="154">
        <v>4193</v>
      </c>
      <c r="F12" s="154">
        <v>3185</v>
      </c>
      <c r="G12" s="154">
        <v>2923</v>
      </c>
      <c r="H12" s="154">
        <v>2829</v>
      </c>
      <c r="I12" s="154">
        <v>2488</v>
      </c>
      <c r="J12" s="154">
        <v>2517</v>
      </c>
      <c r="K12" s="154">
        <v>3392</v>
      </c>
      <c r="L12" s="154">
        <v>2694</v>
      </c>
      <c r="M12" s="154">
        <v>3787</v>
      </c>
      <c r="N12" s="154">
        <v>4514</v>
      </c>
      <c r="O12" s="154">
        <v>3505</v>
      </c>
      <c r="P12" s="154">
        <v>3124</v>
      </c>
      <c r="Q12" s="154" t="s">
        <v>374</v>
      </c>
      <c r="R12" s="489"/>
      <c r="S12" s="486"/>
      <c r="T12" s="1063"/>
    </row>
    <row r="13" spans="1:20" s="480" customFormat="1" ht="11.25" customHeight="1">
      <c r="A13" s="486"/>
      <c r="B13" s="487"/>
      <c r="C13" s="488">
        <v>0</v>
      </c>
      <c r="D13" s="412" t="s">
        <v>189</v>
      </c>
      <c r="E13" s="154">
        <v>3572</v>
      </c>
      <c r="F13" s="154">
        <v>1964</v>
      </c>
      <c r="G13" s="154">
        <v>1761</v>
      </c>
      <c r="H13" s="154">
        <v>1457</v>
      </c>
      <c r="I13" s="154">
        <v>1438</v>
      </c>
      <c r="J13" s="154">
        <v>1186</v>
      </c>
      <c r="K13" s="154">
        <v>1315</v>
      </c>
      <c r="L13" s="154">
        <v>1156</v>
      </c>
      <c r="M13" s="154">
        <v>2245</v>
      </c>
      <c r="N13" s="154">
        <v>3935</v>
      </c>
      <c r="O13" s="154">
        <v>9264</v>
      </c>
      <c r="P13" s="154">
        <v>4648</v>
      </c>
      <c r="Q13" s="154">
        <v>3483</v>
      </c>
      <c r="R13" s="489"/>
      <c r="S13" s="486"/>
      <c r="T13" s="1063"/>
    </row>
    <row r="14" spans="1:20" s="480" customFormat="1" ht="11.25" customHeight="1">
      <c r="A14" s="486"/>
      <c r="B14" s="487"/>
      <c r="C14" s="488">
        <v>0</v>
      </c>
      <c r="D14" s="412" t="s">
        <v>129</v>
      </c>
      <c r="E14" s="154">
        <v>1512</v>
      </c>
      <c r="F14" s="154">
        <v>895</v>
      </c>
      <c r="G14" s="154">
        <v>1054</v>
      </c>
      <c r="H14" s="154">
        <v>937</v>
      </c>
      <c r="I14" s="154">
        <v>905</v>
      </c>
      <c r="J14" s="154">
        <v>719</v>
      </c>
      <c r="K14" s="154">
        <v>937</v>
      </c>
      <c r="L14" s="154">
        <v>825</v>
      </c>
      <c r="M14" s="154">
        <v>1361</v>
      </c>
      <c r="N14" s="154">
        <v>1420</v>
      </c>
      <c r="O14" s="154">
        <v>1394</v>
      </c>
      <c r="P14" s="154">
        <v>1049</v>
      </c>
      <c r="Q14" s="154">
        <v>1378</v>
      </c>
      <c r="R14" s="489"/>
      <c r="S14" s="486"/>
      <c r="T14" s="1063"/>
    </row>
    <row r="15" spans="1:20" s="480" customFormat="1" ht="11.25" customHeight="1">
      <c r="A15" s="486"/>
      <c r="B15" s="487"/>
      <c r="C15" s="488">
        <v>0</v>
      </c>
      <c r="D15" s="412" t="s">
        <v>130</v>
      </c>
      <c r="E15" s="154">
        <v>1676</v>
      </c>
      <c r="F15" s="154">
        <v>1167</v>
      </c>
      <c r="G15" s="154">
        <v>1030</v>
      </c>
      <c r="H15" s="154">
        <v>1027</v>
      </c>
      <c r="I15" s="154">
        <v>1088</v>
      </c>
      <c r="J15" s="154">
        <v>919</v>
      </c>
      <c r="K15" s="154">
        <v>1156</v>
      </c>
      <c r="L15" s="154">
        <v>1026</v>
      </c>
      <c r="M15" s="154">
        <v>1354</v>
      </c>
      <c r="N15" s="154">
        <v>1479</v>
      </c>
      <c r="O15" s="154">
        <v>1333</v>
      </c>
      <c r="P15" s="154">
        <v>820</v>
      </c>
      <c r="Q15" s="154">
        <v>1648</v>
      </c>
      <c r="R15" s="489"/>
      <c r="S15" s="486"/>
      <c r="T15" s="1063"/>
    </row>
    <row r="16" spans="1:20" s="494" customFormat="1" ht="15" customHeight="1">
      <c r="A16" s="490"/>
      <c r="B16" s="491"/>
      <c r="C16" s="1484" t="s">
        <v>692</v>
      </c>
      <c r="D16" s="1484"/>
      <c r="E16" s="492"/>
      <c r="F16" s="492"/>
      <c r="G16" s="492"/>
      <c r="H16" s="492"/>
      <c r="I16" s="492"/>
      <c r="J16" s="492"/>
      <c r="K16" s="492"/>
      <c r="L16" s="492"/>
      <c r="M16" s="492"/>
      <c r="N16" s="492"/>
      <c r="O16" s="492"/>
      <c r="P16" s="492"/>
      <c r="Q16" s="492"/>
      <c r="R16" s="493"/>
      <c r="S16" s="490"/>
    </row>
    <row r="17" spans="1:20" s="480" customFormat="1" ht="12" customHeight="1">
      <c r="A17" s="486"/>
      <c r="B17" s="487"/>
      <c r="C17" s="488">
        <v>0</v>
      </c>
      <c r="D17" s="92" t="s">
        <v>643</v>
      </c>
      <c r="E17" s="154">
        <v>6434</v>
      </c>
      <c r="F17" s="154">
        <v>4789</v>
      </c>
      <c r="G17" s="154">
        <v>4794</v>
      </c>
      <c r="H17" s="154">
        <v>4226</v>
      </c>
      <c r="I17" s="154">
        <v>4529</v>
      </c>
      <c r="J17" s="154">
        <v>3499</v>
      </c>
      <c r="K17" s="154">
        <v>4193</v>
      </c>
      <c r="L17" s="154">
        <v>3710</v>
      </c>
      <c r="M17" s="154">
        <v>5161</v>
      </c>
      <c r="N17" s="154">
        <v>5939</v>
      </c>
      <c r="O17" s="154">
        <v>5150</v>
      </c>
      <c r="P17" s="154">
        <v>4034</v>
      </c>
      <c r="Q17" s="154" t="s">
        <v>374</v>
      </c>
      <c r="R17" s="489"/>
      <c r="S17" s="486"/>
      <c r="T17" s="1064"/>
    </row>
    <row r="18" spans="1:20" s="480" customFormat="1" ht="12" customHeight="1">
      <c r="A18" s="486"/>
      <c r="B18" s="487"/>
      <c r="C18" s="488">
        <v>0</v>
      </c>
      <c r="D18" s="92" t="s">
        <v>644</v>
      </c>
      <c r="E18" s="154">
        <v>4353</v>
      </c>
      <c r="F18" s="154">
        <v>3514</v>
      </c>
      <c r="G18" s="154">
        <v>3492</v>
      </c>
      <c r="H18" s="154">
        <v>3145</v>
      </c>
      <c r="I18" s="154">
        <v>3566</v>
      </c>
      <c r="J18" s="154">
        <v>2708</v>
      </c>
      <c r="K18" s="154">
        <v>3246</v>
      </c>
      <c r="L18" s="154">
        <v>3306</v>
      </c>
      <c r="M18" s="154">
        <v>3585</v>
      </c>
      <c r="N18" s="154">
        <v>4215</v>
      </c>
      <c r="O18" s="154">
        <v>3773</v>
      </c>
      <c r="P18" s="154">
        <v>3794</v>
      </c>
      <c r="Q18" s="154" t="s">
        <v>374</v>
      </c>
      <c r="R18" s="489"/>
      <c r="S18" s="486"/>
      <c r="T18" s="1064"/>
    </row>
    <row r="19" spans="1:20" s="480" customFormat="1" ht="12" customHeight="1">
      <c r="A19" s="486"/>
      <c r="B19" s="487"/>
      <c r="C19" s="488">
        <v>0</v>
      </c>
      <c r="D19" s="92" t="s">
        <v>645</v>
      </c>
      <c r="E19" s="154">
        <v>3709</v>
      </c>
      <c r="F19" s="154">
        <v>2545</v>
      </c>
      <c r="G19" s="154">
        <v>2346</v>
      </c>
      <c r="H19" s="154">
        <v>2061</v>
      </c>
      <c r="I19" s="154">
        <v>2186</v>
      </c>
      <c r="J19" s="154">
        <v>2200</v>
      </c>
      <c r="K19" s="154">
        <v>2160</v>
      </c>
      <c r="L19" s="154">
        <v>1868</v>
      </c>
      <c r="M19" s="154">
        <v>2428</v>
      </c>
      <c r="N19" s="154">
        <v>3353</v>
      </c>
      <c r="O19" s="154">
        <v>5285</v>
      </c>
      <c r="P19" s="154">
        <v>3191</v>
      </c>
      <c r="Q19" s="154" t="s">
        <v>374</v>
      </c>
      <c r="R19" s="489"/>
      <c r="S19" s="486"/>
      <c r="T19" s="1064"/>
    </row>
    <row r="20" spans="1:20" s="480" customFormat="1" ht="12" customHeight="1">
      <c r="A20" s="486"/>
      <c r="B20" s="487"/>
      <c r="C20" s="488">
        <v>0</v>
      </c>
      <c r="D20" s="92" t="s">
        <v>646</v>
      </c>
      <c r="E20" s="154">
        <v>4145</v>
      </c>
      <c r="F20" s="154">
        <v>3022</v>
      </c>
      <c r="G20" s="154">
        <v>2852</v>
      </c>
      <c r="H20" s="154">
        <v>2693</v>
      </c>
      <c r="I20" s="154">
        <v>2830</v>
      </c>
      <c r="J20" s="154">
        <v>2283</v>
      </c>
      <c r="K20" s="154">
        <v>2629</v>
      </c>
      <c r="L20" s="154">
        <v>2105</v>
      </c>
      <c r="M20" s="154">
        <v>3064</v>
      </c>
      <c r="N20" s="154">
        <v>3739</v>
      </c>
      <c r="O20" s="154">
        <v>4724</v>
      </c>
      <c r="P20" s="154">
        <v>3059</v>
      </c>
      <c r="Q20" s="154" t="s">
        <v>374</v>
      </c>
      <c r="R20" s="489"/>
      <c r="S20" s="486"/>
      <c r="T20" s="1064"/>
    </row>
    <row r="21" spans="1:20" s="480" customFormat="1" ht="11.25" customHeight="1">
      <c r="A21" s="486"/>
      <c r="B21" s="487"/>
      <c r="C21" s="488">
        <v>0</v>
      </c>
      <c r="D21" s="92" t="s">
        <v>647</v>
      </c>
      <c r="E21" s="154">
        <v>2049</v>
      </c>
      <c r="F21" s="154">
        <v>1490</v>
      </c>
      <c r="G21" s="154">
        <v>1373</v>
      </c>
      <c r="H21" s="154">
        <v>1363</v>
      </c>
      <c r="I21" s="154">
        <v>1470</v>
      </c>
      <c r="J21" s="154">
        <v>1085</v>
      </c>
      <c r="K21" s="154">
        <v>1510</v>
      </c>
      <c r="L21" s="154">
        <v>1458</v>
      </c>
      <c r="M21" s="154">
        <v>1410</v>
      </c>
      <c r="N21" s="154">
        <v>1541</v>
      </c>
      <c r="O21" s="154">
        <v>1615</v>
      </c>
      <c r="P21" s="154">
        <v>2039</v>
      </c>
      <c r="Q21" s="154" t="s">
        <v>374</v>
      </c>
      <c r="R21" s="489"/>
      <c r="S21" s="486"/>
      <c r="T21" s="1064"/>
    </row>
    <row r="22" spans="1:20" s="480" customFormat="1" ht="15" customHeight="1">
      <c r="A22" s="486"/>
      <c r="B22" s="487"/>
      <c r="C22" s="1484" t="s">
        <v>212</v>
      </c>
      <c r="D22" s="1484"/>
      <c r="E22" s="485">
        <v>5893</v>
      </c>
      <c r="F22" s="485">
        <v>4794</v>
      </c>
      <c r="G22" s="485">
        <v>4255</v>
      </c>
      <c r="H22" s="485">
        <v>3714</v>
      </c>
      <c r="I22" s="485">
        <v>3998</v>
      </c>
      <c r="J22" s="485">
        <v>3252</v>
      </c>
      <c r="K22" s="485">
        <v>5477</v>
      </c>
      <c r="L22" s="485">
        <v>4916</v>
      </c>
      <c r="M22" s="485">
        <v>7923</v>
      </c>
      <c r="N22" s="485">
        <v>7232</v>
      </c>
      <c r="O22" s="485">
        <v>4794</v>
      </c>
      <c r="P22" s="485">
        <v>3461</v>
      </c>
      <c r="Q22" s="485" t="s">
        <v>374</v>
      </c>
      <c r="R22" s="489"/>
      <c r="S22" s="486"/>
      <c r="T22" s="1063"/>
    </row>
    <row r="23" spans="1:20" s="494" customFormat="1" ht="12" customHeight="1">
      <c r="A23" s="490"/>
      <c r="B23" s="491"/>
      <c r="C23" s="1484" t="s">
        <v>693</v>
      </c>
      <c r="D23" s="1484"/>
      <c r="E23" s="485">
        <v>49075</v>
      </c>
      <c r="F23" s="485">
        <v>36255</v>
      </c>
      <c r="G23" s="485">
        <v>35269</v>
      </c>
      <c r="H23" s="485">
        <v>33941</v>
      </c>
      <c r="I23" s="485">
        <v>34204</v>
      </c>
      <c r="J23" s="485">
        <v>30726</v>
      </c>
      <c r="K23" s="485">
        <v>36713</v>
      </c>
      <c r="L23" s="485">
        <v>32859</v>
      </c>
      <c r="M23" s="485">
        <v>43055</v>
      </c>
      <c r="N23" s="485">
        <v>45351</v>
      </c>
      <c r="O23" s="485">
        <v>46161</v>
      </c>
      <c r="P23" s="485">
        <v>38734</v>
      </c>
      <c r="Q23" s="485" t="s">
        <v>374</v>
      </c>
      <c r="R23" s="495"/>
      <c r="S23" s="490"/>
      <c r="T23" s="1063"/>
    </row>
    <row r="24" spans="1:20" s="480" customFormat="1" ht="12.75" customHeight="1">
      <c r="A24" s="486"/>
      <c r="B24" s="496"/>
      <c r="C24" s="488">
        <v>0</v>
      </c>
      <c r="D24" s="418" t="s">
        <v>325</v>
      </c>
      <c r="E24" s="154">
        <v>2071</v>
      </c>
      <c r="F24" s="154">
        <v>1391</v>
      </c>
      <c r="G24" s="154">
        <v>1448</v>
      </c>
      <c r="H24" s="154">
        <v>1800</v>
      </c>
      <c r="I24" s="154">
        <v>1224</v>
      </c>
      <c r="J24" s="154">
        <v>1343</v>
      </c>
      <c r="K24" s="154">
        <v>1739</v>
      </c>
      <c r="L24" s="154">
        <v>1282</v>
      </c>
      <c r="M24" s="154">
        <v>1482</v>
      </c>
      <c r="N24" s="154">
        <v>2342</v>
      </c>
      <c r="O24" s="154">
        <v>2605</v>
      </c>
      <c r="P24" s="154">
        <v>1840</v>
      </c>
      <c r="Q24" s="154" t="s">
        <v>374</v>
      </c>
      <c r="R24" s="489"/>
      <c r="S24" s="486"/>
      <c r="T24" s="1064"/>
    </row>
    <row r="25" spans="1:20" s="480" customFormat="1" ht="11.25" customHeight="1">
      <c r="A25" s="486"/>
      <c r="B25" s="496"/>
      <c r="C25" s="488">
        <v>0</v>
      </c>
      <c r="D25" s="418" t="s">
        <v>213</v>
      </c>
      <c r="E25" s="154">
        <v>9885</v>
      </c>
      <c r="F25" s="154">
        <v>7602</v>
      </c>
      <c r="G25" s="154">
        <v>7408</v>
      </c>
      <c r="H25" s="154">
        <v>7086</v>
      </c>
      <c r="I25" s="154">
        <v>7417</v>
      </c>
      <c r="J25" s="154">
        <v>5613</v>
      </c>
      <c r="K25" s="154">
        <v>6875</v>
      </c>
      <c r="L25" s="154">
        <v>6262</v>
      </c>
      <c r="M25" s="154">
        <v>7473</v>
      </c>
      <c r="N25" s="154">
        <v>8903</v>
      </c>
      <c r="O25" s="154">
        <v>7459</v>
      </c>
      <c r="P25" s="154">
        <v>7782</v>
      </c>
      <c r="Q25" s="154" t="s">
        <v>374</v>
      </c>
      <c r="R25" s="489"/>
      <c r="S25" s="486"/>
      <c r="T25" s="1064"/>
    </row>
    <row r="26" spans="1:20" s="480" customFormat="1" ht="11.25" customHeight="1">
      <c r="A26" s="486"/>
      <c r="B26" s="496"/>
      <c r="C26" s="488">
        <v>0</v>
      </c>
      <c r="D26" s="418" t="s">
        <v>161</v>
      </c>
      <c r="E26" s="154">
        <v>36822</v>
      </c>
      <c r="F26" s="154">
        <v>27035</v>
      </c>
      <c r="G26" s="154">
        <v>26214</v>
      </c>
      <c r="H26" s="154">
        <v>24830</v>
      </c>
      <c r="I26" s="154">
        <v>25382</v>
      </c>
      <c r="J26" s="154">
        <v>23596</v>
      </c>
      <c r="K26" s="154">
        <v>27893</v>
      </c>
      <c r="L26" s="154">
        <v>25168</v>
      </c>
      <c r="M26" s="154">
        <v>33824</v>
      </c>
      <c r="N26" s="154">
        <v>33799</v>
      </c>
      <c r="O26" s="154">
        <v>35877</v>
      </c>
      <c r="P26" s="154">
        <v>28929</v>
      </c>
      <c r="Q26" s="154" t="s">
        <v>374</v>
      </c>
      <c r="R26" s="489"/>
      <c r="S26" s="486"/>
      <c r="T26" s="1064"/>
    </row>
    <row r="27" spans="1:20" s="480" customFormat="1" ht="11.25" customHeight="1">
      <c r="A27" s="486"/>
      <c r="B27" s="496"/>
      <c r="C27" s="488">
        <v>0</v>
      </c>
      <c r="D27" s="418" t="s">
        <v>214</v>
      </c>
      <c r="E27" s="154">
        <v>297</v>
      </c>
      <c r="F27" s="154">
        <v>227</v>
      </c>
      <c r="G27" s="154">
        <v>199</v>
      </c>
      <c r="H27" s="154">
        <v>225</v>
      </c>
      <c r="I27" s="154">
        <v>181</v>
      </c>
      <c r="J27" s="154">
        <v>174</v>
      </c>
      <c r="K27" s="154">
        <v>206</v>
      </c>
      <c r="L27" s="154">
        <v>147</v>
      </c>
      <c r="M27" s="154">
        <v>276</v>
      </c>
      <c r="N27" s="154">
        <v>307</v>
      </c>
      <c r="O27" s="154">
        <v>220</v>
      </c>
      <c r="P27" s="154">
        <v>183</v>
      </c>
      <c r="Q27" s="154" t="s">
        <v>374</v>
      </c>
      <c r="R27" s="489"/>
      <c r="S27" s="486"/>
      <c r="T27" s="1064"/>
    </row>
    <row r="28" spans="1:20" ht="10.5" customHeight="1" thickBot="1">
      <c r="A28" s="2"/>
      <c r="B28" s="205"/>
      <c r="C28" s="497"/>
      <c r="D28" s="13"/>
      <c r="E28" s="633"/>
      <c r="F28" s="633"/>
      <c r="G28" s="633"/>
      <c r="H28" s="633"/>
      <c r="I28" s="481"/>
      <c r="J28" s="481"/>
      <c r="K28" s="481"/>
      <c r="L28" s="481"/>
      <c r="M28" s="481"/>
      <c r="N28" s="481"/>
      <c r="O28" s="481"/>
      <c r="P28" s="481"/>
      <c r="Q28" s="1065"/>
      <c r="R28" s="943"/>
      <c r="S28" s="2"/>
    </row>
    <row r="29" spans="1:20" ht="13.5" customHeight="1" thickBot="1">
      <c r="A29" s="2"/>
      <c r="B29" s="205"/>
      <c r="C29" s="347" t="s">
        <v>215</v>
      </c>
      <c r="D29" s="483"/>
      <c r="E29" s="499"/>
      <c r="F29" s="499"/>
      <c r="G29" s="499"/>
      <c r="H29" s="499"/>
      <c r="I29" s="499"/>
      <c r="J29" s="499"/>
      <c r="K29" s="499"/>
      <c r="L29" s="499"/>
      <c r="M29" s="499"/>
      <c r="N29" s="499"/>
      <c r="O29" s="499"/>
      <c r="P29" s="499"/>
      <c r="Q29" s="1066"/>
      <c r="R29" s="943"/>
      <c r="S29" s="2"/>
    </row>
    <row r="30" spans="1:20" ht="9.75" customHeight="1">
      <c r="A30" s="2"/>
      <c r="B30" s="205"/>
      <c r="C30" s="551" t="s">
        <v>77</v>
      </c>
      <c r="D30" s="13"/>
      <c r="E30" s="498"/>
      <c r="F30" s="498"/>
      <c r="G30" s="498"/>
      <c r="H30" s="498"/>
      <c r="I30" s="498"/>
      <c r="J30" s="498"/>
      <c r="K30" s="498"/>
      <c r="L30" s="498"/>
      <c r="M30" s="498"/>
      <c r="N30" s="498"/>
      <c r="O30" s="498"/>
      <c r="P30" s="500"/>
      <c r="Q30" s="500"/>
      <c r="R30" s="943"/>
      <c r="S30" s="2"/>
    </row>
    <row r="31" spans="1:20" ht="15" customHeight="1">
      <c r="A31" s="2"/>
      <c r="B31" s="205"/>
      <c r="C31" s="1484" t="s">
        <v>67</v>
      </c>
      <c r="D31" s="1484"/>
      <c r="E31" s="485">
        <v>12515</v>
      </c>
      <c r="F31" s="485">
        <v>10805</v>
      </c>
      <c r="G31" s="485">
        <v>12089</v>
      </c>
      <c r="H31" s="485">
        <v>10467</v>
      </c>
      <c r="I31" s="485">
        <v>13561</v>
      </c>
      <c r="J31" s="485">
        <v>10784</v>
      </c>
      <c r="K31" s="485">
        <v>11332</v>
      </c>
      <c r="L31" s="485">
        <v>9375</v>
      </c>
      <c r="M31" s="485">
        <v>12286</v>
      </c>
      <c r="N31" s="485">
        <v>11013</v>
      </c>
      <c r="O31" s="485">
        <v>9020</v>
      </c>
      <c r="P31" s="485">
        <v>7132</v>
      </c>
      <c r="Q31" s="485">
        <v>12128</v>
      </c>
      <c r="R31" s="943"/>
      <c r="S31" s="2"/>
      <c r="T31" s="1063"/>
    </row>
    <row r="32" spans="1:20" ht="12" customHeight="1">
      <c r="A32" s="2"/>
      <c r="B32" s="205"/>
      <c r="C32" s="423">
        <v>0</v>
      </c>
      <c r="D32" s="412" t="s">
        <v>185</v>
      </c>
      <c r="E32" s="154">
        <v>3628</v>
      </c>
      <c r="F32" s="154">
        <v>2606</v>
      </c>
      <c r="G32" s="154">
        <v>2904</v>
      </c>
      <c r="H32" s="154">
        <v>2574</v>
      </c>
      <c r="I32" s="154">
        <v>3395</v>
      </c>
      <c r="J32" s="154">
        <v>3213</v>
      </c>
      <c r="K32" s="154">
        <v>3136</v>
      </c>
      <c r="L32" s="154">
        <v>1966</v>
      </c>
      <c r="M32" s="154">
        <v>4401</v>
      </c>
      <c r="N32" s="154">
        <v>3586</v>
      </c>
      <c r="O32" s="154">
        <v>2759</v>
      </c>
      <c r="P32" s="154">
        <v>2094</v>
      </c>
      <c r="Q32" s="154">
        <v>3988</v>
      </c>
      <c r="R32" s="943"/>
      <c r="S32" s="2"/>
      <c r="T32" s="1063"/>
    </row>
    <row r="33" spans="1:20" ht="12" customHeight="1">
      <c r="A33" s="2"/>
      <c r="B33" s="205"/>
      <c r="C33" s="423">
        <v>0</v>
      </c>
      <c r="D33" s="412" t="s">
        <v>186</v>
      </c>
      <c r="E33" s="154">
        <v>4448</v>
      </c>
      <c r="F33" s="154">
        <v>3219</v>
      </c>
      <c r="G33" s="154">
        <v>3792</v>
      </c>
      <c r="H33" s="154">
        <v>3607</v>
      </c>
      <c r="I33" s="154">
        <v>4990</v>
      </c>
      <c r="J33" s="154">
        <v>3425</v>
      </c>
      <c r="K33" s="154">
        <v>3838</v>
      </c>
      <c r="L33" s="154">
        <v>3747</v>
      </c>
      <c r="M33" s="154">
        <v>4146</v>
      </c>
      <c r="N33" s="154">
        <v>3643</v>
      </c>
      <c r="O33" s="154">
        <v>3086</v>
      </c>
      <c r="P33" s="154">
        <v>2521</v>
      </c>
      <c r="Q33" s="154" t="s">
        <v>374</v>
      </c>
      <c r="R33" s="943"/>
      <c r="S33" s="2"/>
      <c r="T33" s="1063"/>
    </row>
    <row r="34" spans="1:20" ht="12" customHeight="1">
      <c r="A34" s="2"/>
      <c r="B34" s="205"/>
      <c r="C34" s="423">
        <v>0</v>
      </c>
      <c r="D34" s="412" t="s">
        <v>490</v>
      </c>
      <c r="E34" s="154">
        <v>2088</v>
      </c>
      <c r="F34" s="154">
        <v>1889</v>
      </c>
      <c r="G34" s="154">
        <v>1982</v>
      </c>
      <c r="H34" s="154">
        <v>1757</v>
      </c>
      <c r="I34" s="154">
        <v>2263</v>
      </c>
      <c r="J34" s="154">
        <v>2442</v>
      </c>
      <c r="K34" s="154">
        <v>2402</v>
      </c>
      <c r="L34" s="154">
        <v>1981</v>
      </c>
      <c r="M34" s="154">
        <v>2139</v>
      </c>
      <c r="N34" s="154">
        <v>2090</v>
      </c>
      <c r="O34" s="154">
        <v>1812</v>
      </c>
      <c r="P34" s="154">
        <v>1428</v>
      </c>
      <c r="Q34" s="154" t="s">
        <v>374</v>
      </c>
      <c r="R34" s="943"/>
      <c r="S34" s="2"/>
      <c r="T34" s="1063"/>
    </row>
    <row r="35" spans="1:20" ht="12" customHeight="1">
      <c r="A35" s="2"/>
      <c r="B35" s="205"/>
      <c r="C35" s="423">
        <v>0</v>
      </c>
      <c r="D35" s="412" t="s">
        <v>188</v>
      </c>
      <c r="E35" s="154">
        <v>1222</v>
      </c>
      <c r="F35" s="154">
        <v>1254</v>
      </c>
      <c r="G35" s="154">
        <v>1215</v>
      </c>
      <c r="H35" s="154">
        <v>894</v>
      </c>
      <c r="I35" s="154">
        <v>1456</v>
      </c>
      <c r="J35" s="154">
        <v>869</v>
      </c>
      <c r="K35" s="154">
        <v>1043</v>
      </c>
      <c r="L35" s="154">
        <v>1085</v>
      </c>
      <c r="M35" s="154">
        <v>950</v>
      </c>
      <c r="N35" s="154">
        <v>962</v>
      </c>
      <c r="O35" s="154">
        <v>792</v>
      </c>
      <c r="P35" s="154">
        <v>668</v>
      </c>
      <c r="Q35" s="154" t="s">
        <v>374</v>
      </c>
      <c r="R35" s="943"/>
      <c r="S35" s="2"/>
      <c r="T35" s="1063"/>
    </row>
    <row r="36" spans="1:20" ht="12" customHeight="1">
      <c r="A36" s="2"/>
      <c r="B36" s="205"/>
      <c r="C36" s="423">
        <v>0</v>
      </c>
      <c r="D36" s="412" t="s">
        <v>189</v>
      </c>
      <c r="E36" s="154">
        <v>701</v>
      </c>
      <c r="F36" s="154">
        <v>1428</v>
      </c>
      <c r="G36" s="154">
        <v>1774</v>
      </c>
      <c r="H36" s="154">
        <v>1184</v>
      </c>
      <c r="I36" s="154">
        <v>880</v>
      </c>
      <c r="J36" s="154">
        <v>435</v>
      </c>
      <c r="K36" s="154">
        <v>420</v>
      </c>
      <c r="L36" s="154">
        <v>227</v>
      </c>
      <c r="M36" s="154">
        <v>304</v>
      </c>
      <c r="N36" s="154">
        <v>321</v>
      </c>
      <c r="O36" s="154">
        <v>205</v>
      </c>
      <c r="P36" s="154">
        <v>195</v>
      </c>
      <c r="Q36" s="154">
        <v>646</v>
      </c>
      <c r="R36" s="943"/>
      <c r="S36" s="2"/>
      <c r="T36" s="1063"/>
    </row>
    <row r="37" spans="1:20" ht="12" customHeight="1">
      <c r="A37" s="2"/>
      <c r="B37" s="205"/>
      <c r="C37" s="423">
        <v>0</v>
      </c>
      <c r="D37" s="412" t="s">
        <v>129</v>
      </c>
      <c r="E37" s="154">
        <v>183</v>
      </c>
      <c r="F37" s="154">
        <v>152</v>
      </c>
      <c r="G37" s="154">
        <v>182</v>
      </c>
      <c r="H37" s="154">
        <v>191</v>
      </c>
      <c r="I37" s="154">
        <v>235</v>
      </c>
      <c r="J37" s="154">
        <v>206</v>
      </c>
      <c r="K37" s="154">
        <v>256</v>
      </c>
      <c r="L37" s="154">
        <v>194</v>
      </c>
      <c r="M37" s="154">
        <v>122</v>
      </c>
      <c r="N37" s="154">
        <v>168</v>
      </c>
      <c r="O37" s="154">
        <v>140</v>
      </c>
      <c r="P37" s="154">
        <v>106</v>
      </c>
      <c r="Q37" s="154">
        <v>136</v>
      </c>
      <c r="R37" s="943"/>
      <c r="S37" s="2"/>
      <c r="T37" s="1063"/>
    </row>
    <row r="38" spans="1:20" ht="12" customHeight="1">
      <c r="A38" s="2"/>
      <c r="B38" s="205"/>
      <c r="C38" s="423">
        <v>0</v>
      </c>
      <c r="D38" s="412" t="s">
        <v>130</v>
      </c>
      <c r="E38" s="154">
        <v>245</v>
      </c>
      <c r="F38" s="154">
        <v>257</v>
      </c>
      <c r="G38" s="154">
        <v>240</v>
      </c>
      <c r="H38" s="154">
        <v>260</v>
      </c>
      <c r="I38" s="154">
        <v>342</v>
      </c>
      <c r="J38" s="154">
        <v>194</v>
      </c>
      <c r="K38" s="154">
        <v>237</v>
      </c>
      <c r="L38" s="154">
        <v>175</v>
      </c>
      <c r="M38" s="154">
        <v>224</v>
      </c>
      <c r="N38" s="154">
        <v>243</v>
      </c>
      <c r="O38" s="154">
        <v>226</v>
      </c>
      <c r="P38" s="154">
        <v>120</v>
      </c>
      <c r="Q38" s="154">
        <v>249</v>
      </c>
      <c r="R38" s="943"/>
      <c r="S38" s="2"/>
      <c r="T38" s="1063"/>
    </row>
    <row r="39" spans="1:20" ht="15" customHeight="1">
      <c r="A39" s="2"/>
      <c r="B39" s="205"/>
      <c r="C39" s="423">
        <v>0</v>
      </c>
      <c r="D39" s="418" t="s">
        <v>325</v>
      </c>
      <c r="E39" s="154">
        <v>860</v>
      </c>
      <c r="F39" s="154">
        <v>355</v>
      </c>
      <c r="G39" s="154">
        <v>488</v>
      </c>
      <c r="H39" s="154">
        <v>459</v>
      </c>
      <c r="I39" s="154">
        <v>525</v>
      </c>
      <c r="J39" s="154">
        <v>715</v>
      </c>
      <c r="K39" s="154">
        <v>341</v>
      </c>
      <c r="L39" s="154">
        <v>484</v>
      </c>
      <c r="M39" s="154">
        <v>367</v>
      </c>
      <c r="N39" s="154">
        <v>452</v>
      </c>
      <c r="O39" s="154">
        <v>358</v>
      </c>
      <c r="P39" s="154">
        <v>220</v>
      </c>
      <c r="Q39" s="154" t="s">
        <v>374</v>
      </c>
      <c r="R39" s="943"/>
      <c r="S39" s="2"/>
    </row>
    <row r="40" spans="1:20" ht="12" customHeight="1">
      <c r="A40" s="2"/>
      <c r="B40" s="205"/>
      <c r="C40" s="423">
        <v>0</v>
      </c>
      <c r="D40" s="418" t="s">
        <v>213</v>
      </c>
      <c r="E40" s="154">
        <v>3213</v>
      </c>
      <c r="F40" s="154">
        <v>2958</v>
      </c>
      <c r="G40" s="154">
        <v>2785</v>
      </c>
      <c r="H40" s="154">
        <v>2302</v>
      </c>
      <c r="I40" s="154">
        <v>3380</v>
      </c>
      <c r="J40" s="154">
        <v>2604</v>
      </c>
      <c r="K40" s="154">
        <v>2782</v>
      </c>
      <c r="L40" s="154">
        <v>1743</v>
      </c>
      <c r="M40" s="154">
        <v>2566</v>
      </c>
      <c r="N40" s="154">
        <v>2995</v>
      </c>
      <c r="O40" s="154">
        <v>2279</v>
      </c>
      <c r="P40" s="154">
        <v>1685</v>
      </c>
      <c r="Q40" s="154" t="s">
        <v>374</v>
      </c>
      <c r="R40" s="943"/>
      <c r="S40" s="2"/>
    </row>
    <row r="41" spans="1:20" ht="12" customHeight="1">
      <c r="A41" s="2"/>
      <c r="B41" s="205"/>
      <c r="C41" s="423">
        <v>0</v>
      </c>
      <c r="D41" s="418" t="s">
        <v>161</v>
      </c>
      <c r="E41" s="154">
        <v>8442</v>
      </c>
      <c r="F41" s="154">
        <v>7492</v>
      </c>
      <c r="G41" s="154">
        <v>8816</v>
      </c>
      <c r="H41" s="154">
        <v>7706</v>
      </c>
      <c r="I41" s="154">
        <v>9656</v>
      </c>
      <c r="J41" s="154">
        <v>7465</v>
      </c>
      <c r="K41" s="154">
        <v>8209</v>
      </c>
      <c r="L41" s="154">
        <v>7148</v>
      </c>
      <c r="M41" s="154">
        <v>9353</v>
      </c>
      <c r="N41" s="154">
        <v>7566</v>
      </c>
      <c r="O41" s="154">
        <v>6383</v>
      </c>
      <c r="P41" s="154">
        <v>5227</v>
      </c>
      <c r="Q41" s="154" t="s">
        <v>374</v>
      </c>
      <c r="R41" s="943"/>
      <c r="S41" s="2"/>
    </row>
    <row r="42" spans="1:20" ht="11.25" customHeight="1">
      <c r="A42" s="2"/>
      <c r="B42" s="205"/>
      <c r="C42" s="423">
        <v>0</v>
      </c>
      <c r="D42" s="418" t="s">
        <v>214</v>
      </c>
      <c r="E42" s="677">
        <v>0</v>
      </c>
      <c r="F42" s="677">
        <v>0</v>
      </c>
      <c r="G42" s="677">
        <v>0</v>
      </c>
      <c r="H42" s="677">
        <v>0</v>
      </c>
      <c r="I42" s="677">
        <v>0</v>
      </c>
      <c r="J42" s="677">
        <v>0</v>
      </c>
      <c r="K42" s="677">
        <v>0</v>
      </c>
      <c r="L42" s="677">
        <v>0</v>
      </c>
      <c r="M42" s="677">
        <v>0</v>
      </c>
      <c r="N42" s="677">
        <v>0</v>
      </c>
      <c r="O42" s="677">
        <v>0</v>
      </c>
      <c r="P42" s="677">
        <v>0</v>
      </c>
      <c r="Q42" s="677" t="s">
        <v>374</v>
      </c>
      <c r="R42" s="943"/>
      <c r="S42" s="2"/>
    </row>
    <row r="43" spans="1:20" ht="15" customHeight="1">
      <c r="A43" s="2"/>
      <c r="B43" s="205"/>
      <c r="C43" s="1484" t="s">
        <v>694</v>
      </c>
      <c r="D43" s="1484"/>
      <c r="E43" s="145"/>
      <c r="F43" s="154"/>
      <c r="G43" s="154"/>
      <c r="H43" s="154"/>
      <c r="I43" s="154"/>
      <c r="J43" s="154"/>
      <c r="K43" s="154"/>
      <c r="L43" s="154"/>
      <c r="M43" s="154"/>
      <c r="N43" s="154"/>
      <c r="O43" s="154"/>
      <c r="P43" s="154"/>
      <c r="Q43" s="154"/>
      <c r="R43" s="943"/>
      <c r="S43" s="2"/>
    </row>
    <row r="44" spans="1:20" ht="12" customHeight="1">
      <c r="A44" s="2"/>
      <c r="B44" s="205"/>
      <c r="C44" s="423">
        <v>0</v>
      </c>
      <c r="D44" s="641" t="s">
        <v>644</v>
      </c>
      <c r="E44" s="154">
        <v>2039</v>
      </c>
      <c r="F44" s="154">
        <v>1438</v>
      </c>
      <c r="G44" s="154">
        <v>1582</v>
      </c>
      <c r="H44" s="154">
        <v>1234</v>
      </c>
      <c r="I44" s="154">
        <v>1775</v>
      </c>
      <c r="J44" s="154">
        <v>1565</v>
      </c>
      <c r="K44" s="154">
        <v>1624</v>
      </c>
      <c r="L44" s="154">
        <v>2139</v>
      </c>
      <c r="M44" s="154">
        <v>1539</v>
      </c>
      <c r="N44" s="154">
        <v>1543</v>
      </c>
      <c r="O44" s="154">
        <v>1466</v>
      </c>
      <c r="P44" s="154">
        <v>1036</v>
      </c>
      <c r="Q44" s="154" t="s">
        <v>374</v>
      </c>
      <c r="R44" s="943"/>
      <c r="S44" s="2"/>
    </row>
    <row r="45" spans="1:20" ht="12" customHeight="1">
      <c r="A45" s="2"/>
      <c r="B45" s="205"/>
      <c r="C45" s="423">
        <v>0</v>
      </c>
      <c r="D45" s="641" t="s">
        <v>645</v>
      </c>
      <c r="E45" s="154">
        <v>740</v>
      </c>
      <c r="F45" s="154">
        <v>1101</v>
      </c>
      <c r="G45" s="154">
        <v>1394</v>
      </c>
      <c r="H45" s="154">
        <v>1164</v>
      </c>
      <c r="I45" s="154">
        <v>1246</v>
      </c>
      <c r="J45" s="154">
        <v>861</v>
      </c>
      <c r="K45" s="154">
        <v>926</v>
      </c>
      <c r="L45" s="154">
        <v>550</v>
      </c>
      <c r="M45" s="154">
        <v>902</v>
      </c>
      <c r="N45" s="154">
        <v>838</v>
      </c>
      <c r="O45" s="154">
        <v>609</v>
      </c>
      <c r="P45" s="154">
        <v>597</v>
      </c>
      <c r="Q45" s="154" t="s">
        <v>374</v>
      </c>
      <c r="R45" s="943"/>
      <c r="S45" s="2"/>
    </row>
    <row r="46" spans="1:20" ht="12" customHeight="1">
      <c r="A46" s="2"/>
      <c r="B46" s="205"/>
      <c r="C46" s="423">
        <v>0</v>
      </c>
      <c r="D46" s="641" t="s">
        <v>643</v>
      </c>
      <c r="E46" s="154">
        <v>638</v>
      </c>
      <c r="F46" s="154">
        <v>676</v>
      </c>
      <c r="G46" s="154">
        <v>893</v>
      </c>
      <c r="H46" s="154">
        <v>729</v>
      </c>
      <c r="I46" s="154">
        <v>923</v>
      </c>
      <c r="J46" s="154">
        <v>809</v>
      </c>
      <c r="K46" s="154">
        <v>956</v>
      </c>
      <c r="L46" s="154">
        <v>630</v>
      </c>
      <c r="M46" s="154">
        <v>766</v>
      </c>
      <c r="N46" s="154">
        <v>748</v>
      </c>
      <c r="O46" s="154">
        <v>788</v>
      </c>
      <c r="P46" s="154">
        <v>554</v>
      </c>
      <c r="Q46" s="154" t="s">
        <v>374</v>
      </c>
      <c r="R46" s="943"/>
      <c r="S46" s="2"/>
    </row>
    <row r="47" spans="1:20" ht="12" customHeight="1">
      <c r="A47" s="2"/>
      <c r="B47" s="205"/>
      <c r="C47" s="423">
        <v>0</v>
      </c>
      <c r="D47" s="641" t="s">
        <v>648</v>
      </c>
      <c r="E47" s="154">
        <v>522</v>
      </c>
      <c r="F47" s="154">
        <v>412</v>
      </c>
      <c r="G47" s="154">
        <v>364</v>
      </c>
      <c r="H47" s="154">
        <v>356</v>
      </c>
      <c r="I47" s="154">
        <v>540</v>
      </c>
      <c r="J47" s="154">
        <v>427</v>
      </c>
      <c r="K47" s="154">
        <v>442</v>
      </c>
      <c r="L47" s="154">
        <v>302</v>
      </c>
      <c r="M47" s="154">
        <v>390</v>
      </c>
      <c r="N47" s="154">
        <v>450</v>
      </c>
      <c r="O47" s="154">
        <v>362</v>
      </c>
      <c r="P47" s="154">
        <v>424</v>
      </c>
      <c r="Q47" s="154" t="s">
        <v>374</v>
      </c>
      <c r="R47" s="943"/>
      <c r="S47" s="2"/>
    </row>
    <row r="48" spans="1:20" ht="12" customHeight="1">
      <c r="A48" s="2"/>
      <c r="B48" s="205"/>
      <c r="C48" s="423">
        <v>0</v>
      </c>
      <c r="D48" s="641" t="s">
        <v>649</v>
      </c>
      <c r="E48" s="154">
        <v>384</v>
      </c>
      <c r="F48" s="154">
        <v>372</v>
      </c>
      <c r="G48" s="154">
        <v>437</v>
      </c>
      <c r="H48" s="154">
        <v>432</v>
      </c>
      <c r="I48" s="154">
        <v>618</v>
      </c>
      <c r="J48" s="154">
        <v>434</v>
      </c>
      <c r="K48" s="154">
        <v>559</v>
      </c>
      <c r="L48" s="154">
        <v>457</v>
      </c>
      <c r="M48" s="154">
        <v>590</v>
      </c>
      <c r="N48" s="154">
        <v>525</v>
      </c>
      <c r="O48" s="154">
        <v>387</v>
      </c>
      <c r="P48" s="154">
        <v>347</v>
      </c>
      <c r="Q48" s="154" t="s">
        <v>374</v>
      </c>
      <c r="R48" s="943"/>
      <c r="S48" s="2"/>
    </row>
    <row r="49" spans="1:19" ht="15" customHeight="1">
      <c r="A49" s="2"/>
      <c r="B49" s="205"/>
      <c r="C49" s="1484" t="s">
        <v>216</v>
      </c>
      <c r="D49" s="1484"/>
      <c r="E49" s="421">
        <v>22.767792169989811</v>
      </c>
      <c r="F49" s="421">
        <v>26.322200297205779</v>
      </c>
      <c r="G49" s="421">
        <v>30.586479101305535</v>
      </c>
      <c r="H49" s="421">
        <v>27.797105298101183</v>
      </c>
      <c r="I49" s="421">
        <v>35.49814145856238</v>
      </c>
      <c r="J49" s="421">
        <v>31.738183530519748</v>
      </c>
      <c r="K49" s="421">
        <v>26.859445366200525</v>
      </c>
      <c r="L49" s="421">
        <v>24.818001323626738</v>
      </c>
      <c r="M49" s="421">
        <v>24.100592412413196</v>
      </c>
      <c r="N49" s="421">
        <v>20.944031340927676</v>
      </c>
      <c r="O49" s="421">
        <v>17.701893827887353</v>
      </c>
      <c r="P49" s="421">
        <v>16.902476596753168</v>
      </c>
      <c r="Q49" s="421">
        <f>+Q31/Q8*100</f>
        <v>23.447982522282157</v>
      </c>
      <c r="R49" s="943"/>
      <c r="S49" s="2"/>
    </row>
    <row r="50" spans="1:19" ht="11.25" customHeight="1" thickBot="1">
      <c r="A50" s="2"/>
      <c r="B50" s="205"/>
      <c r="C50" s="501"/>
      <c r="D50" s="983"/>
      <c r="E50" s="633"/>
      <c r="F50" s="633"/>
      <c r="G50" s="633"/>
      <c r="H50" s="633"/>
      <c r="I50" s="633"/>
      <c r="J50" s="633"/>
      <c r="K50" s="633"/>
      <c r="L50" s="633"/>
      <c r="M50" s="633"/>
      <c r="N50" s="633"/>
      <c r="O50" s="633"/>
      <c r="P50" s="481"/>
      <c r="Q50" s="1065"/>
      <c r="R50" s="943"/>
      <c r="S50" s="2"/>
    </row>
    <row r="51" spans="1:19" s="7" customFormat="1" ht="13.5" customHeight="1" thickBot="1">
      <c r="A51" s="6"/>
      <c r="B51" s="204"/>
      <c r="C51" s="347" t="s">
        <v>217</v>
      </c>
      <c r="D51" s="483"/>
      <c r="E51" s="499"/>
      <c r="F51" s="499"/>
      <c r="G51" s="499"/>
      <c r="H51" s="499"/>
      <c r="I51" s="499"/>
      <c r="J51" s="499"/>
      <c r="K51" s="499"/>
      <c r="L51" s="499"/>
      <c r="M51" s="499"/>
      <c r="N51" s="499"/>
      <c r="O51" s="499"/>
      <c r="P51" s="499"/>
      <c r="Q51" s="1066"/>
      <c r="R51" s="943"/>
      <c r="S51" s="6"/>
    </row>
    <row r="52" spans="1:19" ht="9.75" customHeight="1">
      <c r="A52" s="2"/>
      <c r="B52" s="205"/>
      <c r="C52" s="551" t="s">
        <v>77</v>
      </c>
      <c r="D52" s="502"/>
      <c r="E52" s="498"/>
      <c r="F52" s="498"/>
      <c r="G52" s="498"/>
      <c r="H52" s="498"/>
      <c r="I52" s="498"/>
      <c r="J52" s="498"/>
      <c r="K52" s="498"/>
      <c r="L52" s="498"/>
      <c r="M52" s="498"/>
      <c r="N52" s="498"/>
      <c r="O52" s="498"/>
      <c r="P52" s="500"/>
      <c r="Q52" s="500"/>
      <c r="R52" s="943"/>
      <c r="S52" s="2"/>
    </row>
    <row r="53" spans="1:19" ht="15" customHeight="1">
      <c r="A53" s="2"/>
      <c r="B53" s="205"/>
      <c r="C53" s="1484" t="s">
        <v>67</v>
      </c>
      <c r="D53" s="1484"/>
      <c r="E53" s="485">
        <v>7709</v>
      </c>
      <c r="F53" s="485">
        <v>6830</v>
      </c>
      <c r="G53" s="485">
        <v>8367</v>
      </c>
      <c r="H53" s="485">
        <v>7226</v>
      </c>
      <c r="I53" s="485">
        <v>7907</v>
      </c>
      <c r="J53" s="485">
        <v>7517</v>
      </c>
      <c r="K53" s="485">
        <v>6976</v>
      </c>
      <c r="L53" s="485">
        <v>6555</v>
      </c>
      <c r="M53" s="485">
        <v>8881</v>
      </c>
      <c r="N53" s="485">
        <v>7521</v>
      </c>
      <c r="O53" s="485">
        <v>6431</v>
      </c>
      <c r="P53" s="485">
        <v>5080</v>
      </c>
      <c r="Q53" s="485">
        <v>7957</v>
      </c>
      <c r="R53" s="943"/>
      <c r="S53" s="2"/>
    </row>
    <row r="54" spans="1:19" ht="11.25" customHeight="1">
      <c r="A54" s="2"/>
      <c r="B54" s="205"/>
      <c r="C54" s="423">
        <v>0</v>
      </c>
      <c r="D54" s="92" t="s">
        <v>325</v>
      </c>
      <c r="E54" s="168">
        <v>510</v>
      </c>
      <c r="F54" s="168">
        <v>198</v>
      </c>
      <c r="G54" s="168">
        <v>298</v>
      </c>
      <c r="H54" s="154">
        <v>314</v>
      </c>
      <c r="I54" s="154">
        <v>283</v>
      </c>
      <c r="J54" s="154">
        <v>695</v>
      </c>
      <c r="K54" s="154">
        <v>210</v>
      </c>
      <c r="L54" s="154">
        <v>233</v>
      </c>
      <c r="M54" s="154">
        <v>239</v>
      </c>
      <c r="N54" s="154">
        <v>257</v>
      </c>
      <c r="O54" s="154">
        <v>218</v>
      </c>
      <c r="P54" s="154">
        <v>161</v>
      </c>
      <c r="Q54" s="154" t="s">
        <v>374</v>
      </c>
      <c r="R54" s="943"/>
      <c r="S54" s="2"/>
    </row>
    <row r="55" spans="1:19" ht="11.25" customHeight="1">
      <c r="A55" s="2"/>
      <c r="B55" s="205"/>
      <c r="C55" s="423">
        <v>0</v>
      </c>
      <c r="D55" s="92" t="s">
        <v>213</v>
      </c>
      <c r="E55" s="168">
        <v>1701</v>
      </c>
      <c r="F55" s="168">
        <v>1567</v>
      </c>
      <c r="G55" s="168">
        <v>1819</v>
      </c>
      <c r="H55" s="154">
        <v>1420</v>
      </c>
      <c r="I55" s="154">
        <v>1871</v>
      </c>
      <c r="J55" s="154">
        <v>1512</v>
      </c>
      <c r="K55" s="154">
        <v>1413</v>
      </c>
      <c r="L55" s="154">
        <v>1076</v>
      </c>
      <c r="M55" s="154">
        <v>1431</v>
      </c>
      <c r="N55" s="154">
        <v>1730</v>
      </c>
      <c r="O55" s="154">
        <v>1573</v>
      </c>
      <c r="P55" s="154">
        <v>1083</v>
      </c>
      <c r="Q55" s="154" t="s">
        <v>374</v>
      </c>
      <c r="R55" s="943"/>
      <c r="S55" s="2"/>
    </row>
    <row r="56" spans="1:19" ht="11.25" customHeight="1">
      <c r="A56" s="2"/>
      <c r="B56" s="205"/>
      <c r="C56" s="423">
        <v>0</v>
      </c>
      <c r="D56" s="92" t="s">
        <v>161</v>
      </c>
      <c r="E56" s="168">
        <v>5498</v>
      </c>
      <c r="F56" s="168">
        <v>5065</v>
      </c>
      <c r="G56" s="168">
        <v>6250</v>
      </c>
      <c r="H56" s="154">
        <v>5492</v>
      </c>
      <c r="I56" s="154">
        <v>5753</v>
      </c>
      <c r="J56" s="154">
        <v>5310</v>
      </c>
      <c r="K56" s="154">
        <v>5353</v>
      </c>
      <c r="L56" s="154">
        <v>5246</v>
      </c>
      <c r="M56" s="154">
        <v>7211</v>
      </c>
      <c r="N56" s="154">
        <v>5534</v>
      </c>
      <c r="O56" s="154">
        <v>4640</v>
      </c>
      <c r="P56" s="154">
        <v>3836</v>
      </c>
      <c r="Q56" s="154" t="s">
        <v>374</v>
      </c>
      <c r="R56" s="943"/>
      <c r="S56" s="2"/>
    </row>
    <row r="57" spans="1:19" ht="11.25" customHeight="1">
      <c r="A57" s="2"/>
      <c r="B57" s="205"/>
      <c r="C57" s="423">
        <v>0</v>
      </c>
      <c r="D57" s="92" t="s">
        <v>214</v>
      </c>
      <c r="E57" s="677">
        <v>0</v>
      </c>
      <c r="F57" s="677">
        <v>0</v>
      </c>
      <c r="G57" s="677">
        <v>0</v>
      </c>
      <c r="H57" s="677">
        <v>0</v>
      </c>
      <c r="I57" s="677">
        <v>0</v>
      </c>
      <c r="J57" s="677">
        <v>0</v>
      </c>
      <c r="K57" s="677">
        <v>0</v>
      </c>
      <c r="L57" s="677">
        <v>0</v>
      </c>
      <c r="M57" s="677">
        <v>0</v>
      </c>
      <c r="N57" s="677">
        <v>0</v>
      </c>
      <c r="O57" s="677">
        <v>0</v>
      </c>
      <c r="P57" s="677">
        <v>0</v>
      </c>
      <c r="Q57" s="677" t="s">
        <v>374</v>
      </c>
      <c r="R57" s="943"/>
      <c r="S57" s="2"/>
    </row>
    <row r="58" spans="1:19" ht="12.75" hidden="1" customHeight="1">
      <c r="A58" s="2"/>
      <c r="B58" s="205"/>
      <c r="C58" s="423">
        <v>0</v>
      </c>
      <c r="D58" s="189" t="s">
        <v>185</v>
      </c>
      <c r="E58" s="154">
        <v>2569</v>
      </c>
      <c r="F58" s="154">
        <v>1915</v>
      </c>
      <c r="G58" s="154">
        <v>2361</v>
      </c>
      <c r="H58" s="154">
        <v>1871</v>
      </c>
      <c r="I58" s="154">
        <v>2272</v>
      </c>
      <c r="J58" s="154">
        <v>2603</v>
      </c>
      <c r="K58" s="154">
        <v>2200</v>
      </c>
      <c r="L58" s="154">
        <v>1585</v>
      </c>
      <c r="M58" s="154">
        <v>3551</v>
      </c>
      <c r="N58" s="154">
        <v>2745</v>
      </c>
      <c r="O58" s="154">
        <v>2326</v>
      </c>
      <c r="P58" s="154">
        <v>1995</v>
      </c>
      <c r="Q58" s="154">
        <v>2920</v>
      </c>
      <c r="R58" s="943"/>
      <c r="S58" s="2"/>
    </row>
    <row r="59" spans="1:19" ht="12.75" hidden="1" customHeight="1">
      <c r="A59" s="2"/>
      <c r="B59" s="205"/>
      <c r="C59" s="423">
        <v>0</v>
      </c>
      <c r="D59" s="189" t="s">
        <v>186</v>
      </c>
      <c r="E59" s="154">
        <v>3006</v>
      </c>
      <c r="F59" s="154">
        <v>2413</v>
      </c>
      <c r="G59" s="154">
        <v>2702</v>
      </c>
      <c r="H59" s="154">
        <v>2461</v>
      </c>
      <c r="I59" s="154">
        <v>2812</v>
      </c>
      <c r="J59" s="154">
        <v>2598</v>
      </c>
      <c r="K59" s="154">
        <v>2635</v>
      </c>
      <c r="L59" s="154">
        <v>2611</v>
      </c>
      <c r="M59" s="154">
        <v>3157</v>
      </c>
      <c r="N59" s="154">
        <v>2746</v>
      </c>
      <c r="O59" s="154">
        <v>2288</v>
      </c>
      <c r="P59" s="154">
        <v>1686</v>
      </c>
      <c r="Q59" s="154" t="s">
        <v>374</v>
      </c>
      <c r="R59" s="943"/>
      <c r="S59" s="2"/>
    </row>
    <row r="60" spans="1:19" ht="12.75" hidden="1" customHeight="1">
      <c r="A60" s="2"/>
      <c r="B60" s="205"/>
      <c r="C60" s="423">
        <v>0</v>
      </c>
      <c r="D60" s="189" t="s">
        <v>58</v>
      </c>
      <c r="E60" s="154">
        <v>1023</v>
      </c>
      <c r="F60" s="154">
        <v>879</v>
      </c>
      <c r="G60" s="154">
        <v>957</v>
      </c>
      <c r="H60" s="154">
        <v>882</v>
      </c>
      <c r="I60" s="154">
        <v>1050</v>
      </c>
      <c r="J60" s="154">
        <v>1082</v>
      </c>
      <c r="K60" s="154">
        <v>981</v>
      </c>
      <c r="L60" s="154">
        <v>1214</v>
      </c>
      <c r="M60" s="154">
        <v>1159</v>
      </c>
      <c r="N60" s="154">
        <v>1055</v>
      </c>
      <c r="O60" s="154">
        <v>914</v>
      </c>
      <c r="P60" s="154">
        <v>736</v>
      </c>
      <c r="Q60" s="154" t="s">
        <v>374</v>
      </c>
      <c r="R60" s="943"/>
      <c r="S60" s="2"/>
    </row>
    <row r="61" spans="1:19" ht="12.75" hidden="1" customHeight="1">
      <c r="A61" s="2"/>
      <c r="B61" s="205"/>
      <c r="C61" s="423">
        <v>0</v>
      </c>
      <c r="D61" s="189" t="s">
        <v>188</v>
      </c>
      <c r="E61" s="154">
        <v>563</v>
      </c>
      <c r="F61" s="154">
        <v>473</v>
      </c>
      <c r="G61" s="154">
        <v>526</v>
      </c>
      <c r="H61" s="154">
        <v>631</v>
      </c>
      <c r="I61" s="154">
        <v>772</v>
      </c>
      <c r="J61" s="154">
        <v>537</v>
      </c>
      <c r="K61" s="154">
        <v>509</v>
      </c>
      <c r="L61" s="154">
        <v>760</v>
      </c>
      <c r="M61" s="154">
        <v>569</v>
      </c>
      <c r="N61" s="154">
        <v>525</v>
      </c>
      <c r="O61" s="154">
        <v>540</v>
      </c>
      <c r="P61" s="154">
        <v>359</v>
      </c>
      <c r="Q61" s="154" t="s">
        <v>374</v>
      </c>
      <c r="R61" s="943"/>
      <c r="S61" s="2"/>
    </row>
    <row r="62" spans="1:19" ht="12.75" hidden="1" customHeight="1">
      <c r="A62" s="2"/>
      <c r="B62" s="205"/>
      <c r="C62" s="423">
        <v>0</v>
      </c>
      <c r="D62" s="189" t="s">
        <v>189</v>
      </c>
      <c r="E62" s="154">
        <v>259</v>
      </c>
      <c r="F62" s="154">
        <v>879</v>
      </c>
      <c r="G62" s="154">
        <v>1504</v>
      </c>
      <c r="H62" s="154">
        <v>1060</v>
      </c>
      <c r="I62" s="154">
        <v>590</v>
      </c>
      <c r="J62" s="154">
        <v>394</v>
      </c>
      <c r="K62" s="154">
        <v>252</v>
      </c>
      <c r="L62" s="154">
        <v>131</v>
      </c>
      <c r="M62" s="154">
        <v>187</v>
      </c>
      <c r="N62" s="154">
        <v>177</v>
      </c>
      <c r="O62" s="154">
        <v>124</v>
      </c>
      <c r="P62" s="154">
        <v>131</v>
      </c>
      <c r="Q62" s="154">
        <v>250</v>
      </c>
      <c r="R62" s="943"/>
      <c r="S62" s="2"/>
    </row>
    <row r="63" spans="1:19" ht="12.75" hidden="1" customHeight="1">
      <c r="A63" s="2"/>
      <c r="B63" s="205"/>
      <c r="C63" s="423">
        <v>0</v>
      </c>
      <c r="D63" s="189" t="s">
        <v>129</v>
      </c>
      <c r="E63" s="154">
        <v>154</v>
      </c>
      <c r="F63" s="154">
        <v>121</v>
      </c>
      <c r="G63" s="154">
        <v>166</v>
      </c>
      <c r="H63" s="154">
        <v>144</v>
      </c>
      <c r="I63" s="154">
        <v>199</v>
      </c>
      <c r="J63" s="154">
        <v>168</v>
      </c>
      <c r="K63" s="154">
        <v>226</v>
      </c>
      <c r="L63" s="154">
        <v>149</v>
      </c>
      <c r="M63" s="154">
        <v>107</v>
      </c>
      <c r="N63" s="154">
        <v>135</v>
      </c>
      <c r="O63" s="154">
        <v>116</v>
      </c>
      <c r="P63" s="154">
        <v>79</v>
      </c>
      <c r="Q63" s="154">
        <v>129</v>
      </c>
      <c r="R63" s="943"/>
      <c r="S63" s="2"/>
    </row>
    <row r="64" spans="1:19" ht="12.75" hidden="1" customHeight="1">
      <c r="A64" s="2"/>
      <c r="B64" s="205"/>
      <c r="C64" s="423">
        <v>0</v>
      </c>
      <c r="D64" s="189" t="s">
        <v>130</v>
      </c>
      <c r="E64" s="154">
        <v>135</v>
      </c>
      <c r="F64" s="154">
        <v>150</v>
      </c>
      <c r="G64" s="154">
        <v>151</v>
      </c>
      <c r="H64" s="154">
        <v>177</v>
      </c>
      <c r="I64" s="154">
        <v>212</v>
      </c>
      <c r="J64" s="154">
        <v>135</v>
      </c>
      <c r="K64" s="154">
        <v>173</v>
      </c>
      <c r="L64" s="154">
        <v>105</v>
      </c>
      <c r="M64" s="154">
        <v>151</v>
      </c>
      <c r="N64" s="154">
        <v>138</v>
      </c>
      <c r="O64" s="154">
        <v>123</v>
      </c>
      <c r="P64" s="154">
        <v>94</v>
      </c>
      <c r="Q64" s="154">
        <v>115</v>
      </c>
      <c r="R64" s="943"/>
      <c r="S64" s="2"/>
    </row>
    <row r="65" spans="1:19" ht="15" customHeight="1">
      <c r="A65" s="2"/>
      <c r="B65" s="205"/>
      <c r="C65" s="1484" t="s">
        <v>218</v>
      </c>
      <c r="D65" s="1484"/>
      <c r="E65" s="421">
        <v>61.598082301238513</v>
      </c>
      <c r="F65" s="421">
        <v>63.211476168440541</v>
      </c>
      <c r="G65" s="421">
        <v>69.211680039705513</v>
      </c>
      <c r="H65" s="421">
        <v>69.036017961211428</v>
      </c>
      <c r="I65" s="421">
        <v>58.306909519946906</v>
      </c>
      <c r="J65" s="421">
        <v>69.705118694362028</v>
      </c>
      <c r="K65" s="421">
        <v>61.560183551005998</v>
      </c>
      <c r="L65" s="421">
        <v>69.92</v>
      </c>
      <c r="M65" s="421">
        <v>72.285528243529214</v>
      </c>
      <c r="N65" s="421">
        <v>68.292018523563058</v>
      </c>
      <c r="O65" s="421">
        <v>71.297117516629712</v>
      </c>
      <c r="P65" s="421">
        <v>71.228266965787995</v>
      </c>
      <c r="Q65" s="421">
        <f>+Q53/Q31*100</f>
        <v>65.608509234828489</v>
      </c>
      <c r="R65" s="943"/>
      <c r="S65" s="2"/>
    </row>
    <row r="66" spans="1:19" ht="11.25" customHeight="1">
      <c r="A66" s="2"/>
      <c r="B66" s="205"/>
      <c r="C66" s="423">
        <v>0</v>
      </c>
      <c r="D66" s="412" t="s">
        <v>185</v>
      </c>
      <c r="E66" s="169">
        <v>70.810363836824692</v>
      </c>
      <c r="F66" s="169">
        <v>73.484267075978522</v>
      </c>
      <c r="G66" s="169">
        <v>81.301652892561975</v>
      </c>
      <c r="H66" s="169">
        <v>72.68842268842269</v>
      </c>
      <c r="I66" s="169">
        <v>66.921944035346087</v>
      </c>
      <c r="J66" s="169">
        <v>81.014628073451604</v>
      </c>
      <c r="K66" s="169">
        <v>70.153061224489804</v>
      </c>
      <c r="L66" s="169">
        <v>80.620549338758906</v>
      </c>
      <c r="M66" s="169">
        <v>80.686207680072712</v>
      </c>
      <c r="N66" s="169">
        <v>76.547685443390961</v>
      </c>
      <c r="O66" s="169">
        <v>84.305907937658574</v>
      </c>
      <c r="P66" s="169">
        <v>95.272206303724928</v>
      </c>
      <c r="Q66" s="169">
        <f>+Q58/Q32*100</f>
        <v>73.219658976930788</v>
      </c>
      <c r="R66" s="943"/>
      <c r="S66" s="146"/>
    </row>
    <row r="67" spans="1:19" ht="11.25" customHeight="1">
      <c r="A67" s="2"/>
      <c r="B67" s="205"/>
      <c r="C67" s="423">
        <v>0</v>
      </c>
      <c r="D67" s="412" t="s">
        <v>186</v>
      </c>
      <c r="E67" s="169">
        <v>67.580935251798564</v>
      </c>
      <c r="F67" s="169">
        <v>74.961168064616345</v>
      </c>
      <c r="G67" s="169">
        <v>71.255274261603375</v>
      </c>
      <c r="H67" s="169">
        <v>68.228444690878845</v>
      </c>
      <c r="I67" s="169">
        <v>56.352705410821649</v>
      </c>
      <c r="J67" s="169">
        <v>75.854014598540147</v>
      </c>
      <c r="K67" s="169">
        <v>68.655549765502869</v>
      </c>
      <c r="L67" s="169">
        <v>69.682412596744058</v>
      </c>
      <c r="M67" s="169">
        <v>76.145682585624698</v>
      </c>
      <c r="N67" s="169">
        <v>75.377436178973383</v>
      </c>
      <c r="O67" s="169">
        <v>74.141283214517173</v>
      </c>
      <c r="P67" s="169">
        <v>66.878222927409752</v>
      </c>
      <c r="Q67" s="169" t="s">
        <v>374</v>
      </c>
      <c r="R67" s="943"/>
      <c r="S67" s="146"/>
    </row>
    <row r="68" spans="1:19" ht="11.25" customHeight="1">
      <c r="A68" s="2"/>
      <c r="B68" s="205"/>
      <c r="C68" s="423">
        <v>0</v>
      </c>
      <c r="D68" s="412" t="s">
        <v>490</v>
      </c>
      <c r="E68" s="169">
        <v>48.994252873563219</v>
      </c>
      <c r="F68" s="169">
        <v>46.532556908417149</v>
      </c>
      <c r="G68" s="169">
        <v>48.28456104944501</v>
      </c>
      <c r="H68" s="169">
        <v>50.199203187250994</v>
      </c>
      <c r="I68" s="169">
        <v>46.39858594785683</v>
      </c>
      <c r="J68" s="169">
        <v>44.307944307944311</v>
      </c>
      <c r="K68" s="169">
        <v>40.840965861781847</v>
      </c>
      <c r="L68" s="169">
        <v>61.282180716809684</v>
      </c>
      <c r="M68" s="169">
        <v>54.184198223468918</v>
      </c>
      <c r="N68" s="169">
        <v>50.47846889952153</v>
      </c>
      <c r="O68" s="169">
        <v>50.441501103752763</v>
      </c>
      <c r="P68" s="169">
        <v>51.540616246498594</v>
      </c>
      <c r="Q68" s="169" t="s">
        <v>374</v>
      </c>
      <c r="R68" s="943"/>
      <c r="S68" s="146"/>
    </row>
    <row r="69" spans="1:19" ht="11.25" customHeight="1">
      <c r="A69" s="2"/>
      <c r="B69" s="205"/>
      <c r="C69" s="423">
        <v>0</v>
      </c>
      <c r="D69" s="412" t="s">
        <v>188</v>
      </c>
      <c r="E69" s="169">
        <v>46.072013093289691</v>
      </c>
      <c r="F69" s="169">
        <v>37.719298245614034</v>
      </c>
      <c r="G69" s="169">
        <v>43.292181069958843</v>
      </c>
      <c r="H69" s="169">
        <v>70.581655480984338</v>
      </c>
      <c r="I69" s="169">
        <v>53.021978021978022</v>
      </c>
      <c r="J69" s="169">
        <v>61.795166858457996</v>
      </c>
      <c r="K69" s="169">
        <v>48.801534036433367</v>
      </c>
      <c r="L69" s="169">
        <v>70.046082949308754</v>
      </c>
      <c r="M69" s="169">
        <v>59.894736842105267</v>
      </c>
      <c r="N69" s="169">
        <v>54.573804573804573</v>
      </c>
      <c r="O69" s="169">
        <v>68.181818181818173</v>
      </c>
      <c r="P69" s="169">
        <v>53.742514970059887</v>
      </c>
      <c r="Q69" s="169" t="s">
        <v>374</v>
      </c>
      <c r="R69" s="943"/>
      <c r="S69" s="146"/>
    </row>
    <row r="70" spans="1:19" ht="11.25" customHeight="1">
      <c r="A70" s="2"/>
      <c r="B70" s="205"/>
      <c r="C70" s="423">
        <v>0</v>
      </c>
      <c r="D70" s="412" t="s">
        <v>189</v>
      </c>
      <c r="E70" s="169">
        <v>36.947218259629096</v>
      </c>
      <c r="F70" s="169">
        <v>61.554621848739501</v>
      </c>
      <c r="G70" s="169">
        <v>84.780157835400232</v>
      </c>
      <c r="H70" s="169">
        <v>89.527027027027032</v>
      </c>
      <c r="I70" s="169">
        <v>67.045454545454547</v>
      </c>
      <c r="J70" s="169">
        <v>90.574712643678154</v>
      </c>
      <c r="K70" s="169">
        <v>60</v>
      </c>
      <c r="L70" s="169">
        <v>57.709251101321591</v>
      </c>
      <c r="M70" s="169">
        <v>61.51315789473685</v>
      </c>
      <c r="N70" s="169">
        <v>55.140186915887845</v>
      </c>
      <c r="O70" s="169">
        <v>60.487804878048777</v>
      </c>
      <c r="P70" s="169">
        <v>67.179487179487168</v>
      </c>
      <c r="Q70" s="169">
        <f t="shared" ref="Q70:Q72" si="0">+Q62/Q36*100</f>
        <v>38.699690402476783</v>
      </c>
      <c r="R70" s="943"/>
      <c r="S70" s="146"/>
    </row>
    <row r="71" spans="1:19" ht="11.25" customHeight="1">
      <c r="A71" s="2"/>
      <c r="B71" s="205"/>
      <c r="C71" s="423">
        <v>0</v>
      </c>
      <c r="D71" s="412" t="s">
        <v>129</v>
      </c>
      <c r="E71" s="169">
        <v>84.153005464480884</v>
      </c>
      <c r="F71" s="169">
        <v>79.60526315789474</v>
      </c>
      <c r="G71" s="169">
        <v>91.208791208791212</v>
      </c>
      <c r="H71" s="169">
        <v>75.392670157068068</v>
      </c>
      <c r="I71" s="169">
        <v>84.680851063829792</v>
      </c>
      <c r="J71" s="169">
        <v>81.553398058252426</v>
      </c>
      <c r="K71" s="169">
        <v>88.28125</v>
      </c>
      <c r="L71" s="169">
        <v>76.80412371134021</v>
      </c>
      <c r="M71" s="169">
        <v>87.704918032786878</v>
      </c>
      <c r="N71" s="169">
        <v>80.357142857142861</v>
      </c>
      <c r="O71" s="169">
        <v>82.857142857142861</v>
      </c>
      <c r="P71" s="169">
        <v>74.528301886792448</v>
      </c>
      <c r="Q71" s="169">
        <f t="shared" si="0"/>
        <v>94.85294117647058</v>
      </c>
      <c r="R71" s="943"/>
      <c r="S71" s="146"/>
    </row>
    <row r="72" spans="1:19" ht="11.25" customHeight="1">
      <c r="A72" s="2"/>
      <c r="B72" s="205"/>
      <c r="C72" s="423">
        <v>0</v>
      </c>
      <c r="D72" s="412" t="s">
        <v>130</v>
      </c>
      <c r="E72" s="169">
        <v>55.102040816326522</v>
      </c>
      <c r="F72" s="169">
        <v>58.365758754863819</v>
      </c>
      <c r="G72" s="169">
        <v>62.916666666666664</v>
      </c>
      <c r="H72" s="169">
        <v>68.07692307692308</v>
      </c>
      <c r="I72" s="169">
        <v>61.988304093567251</v>
      </c>
      <c r="J72" s="169">
        <v>69.587628865979383</v>
      </c>
      <c r="K72" s="169">
        <v>72.995780590717303</v>
      </c>
      <c r="L72" s="169">
        <v>60</v>
      </c>
      <c r="M72" s="169">
        <v>67.410714285714292</v>
      </c>
      <c r="N72" s="169">
        <v>56.79012345679012</v>
      </c>
      <c r="O72" s="169">
        <v>54.424778761061944</v>
      </c>
      <c r="P72" s="169">
        <v>78.333333333333329</v>
      </c>
      <c r="Q72" s="169">
        <f t="shared" si="0"/>
        <v>46.184738955823299</v>
      </c>
      <c r="R72" s="943"/>
      <c r="S72" s="146"/>
    </row>
    <row r="73" spans="1:19" s="480" customFormat="1" ht="20.25" customHeight="1">
      <c r="A73" s="486"/>
      <c r="B73" s="487"/>
      <c r="C73" s="1608" t="s">
        <v>277</v>
      </c>
      <c r="D73" s="1601"/>
      <c r="E73" s="1601"/>
      <c r="F73" s="1601"/>
      <c r="G73" s="1601"/>
      <c r="H73" s="1601"/>
      <c r="I73" s="1601"/>
      <c r="J73" s="1601"/>
      <c r="K73" s="1601"/>
      <c r="L73" s="1601"/>
      <c r="M73" s="1601"/>
      <c r="N73" s="1601"/>
      <c r="O73" s="1601"/>
      <c r="P73" s="1601"/>
      <c r="Q73" s="1601"/>
      <c r="R73" s="489"/>
      <c r="S73" s="146"/>
    </row>
    <row r="74" spans="1:19" s="480" customFormat="1" ht="19.5" customHeight="1">
      <c r="A74" s="486"/>
      <c r="B74" s="487"/>
      <c r="C74" s="1601" t="s">
        <v>509</v>
      </c>
      <c r="D74" s="1601"/>
      <c r="E74" s="1601"/>
      <c r="F74" s="1601"/>
      <c r="G74" s="1601"/>
      <c r="H74" s="1601"/>
      <c r="I74" s="1601"/>
      <c r="J74" s="1601"/>
      <c r="K74" s="1601"/>
      <c r="L74" s="1601"/>
      <c r="M74" s="1601"/>
      <c r="N74" s="1601"/>
      <c r="O74" s="1601"/>
      <c r="P74" s="1601"/>
      <c r="Q74" s="1601"/>
      <c r="R74" s="489"/>
      <c r="S74" s="486"/>
    </row>
    <row r="75" spans="1:19" ht="13.5" customHeight="1">
      <c r="A75" s="2"/>
      <c r="B75" s="205"/>
      <c r="C75" s="42" t="s">
        <v>408</v>
      </c>
      <c r="D75" s="4"/>
      <c r="E75" s="1"/>
      <c r="F75" s="1"/>
      <c r="G75" s="4"/>
      <c r="H75" s="1"/>
      <c r="I75" s="754"/>
      <c r="J75" s="498"/>
      <c r="K75" s="1"/>
      <c r="L75" s="4"/>
      <c r="M75" s="4"/>
      <c r="N75" s="4"/>
      <c r="O75" s="4"/>
      <c r="P75" s="4"/>
      <c r="Q75" s="4"/>
      <c r="R75" s="943"/>
      <c r="S75" s="2"/>
    </row>
    <row r="76" spans="1:19" ht="13.5" customHeight="1">
      <c r="A76" s="2"/>
      <c r="B76" s="199">
        <v>10</v>
      </c>
      <c r="C76" s="1507">
        <v>43862</v>
      </c>
      <c r="D76" s="1507"/>
      <c r="E76" s="503"/>
      <c r="F76" s="503"/>
      <c r="G76" s="503"/>
      <c r="H76" s="503"/>
      <c r="I76" s="503"/>
      <c r="J76" s="146"/>
      <c r="K76" s="146"/>
      <c r="L76" s="552"/>
      <c r="M76" s="170"/>
      <c r="N76" s="170"/>
      <c r="O76" s="170"/>
      <c r="P76" s="552"/>
      <c r="Q76" s="1"/>
      <c r="R76" s="4"/>
      <c r="S76" s="2"/>
    </row>
  </sheetData>
  <mergeCells count="7">
    <mergeCell ref="C74:Q74"/>
    <mergeCell ref="C76:D76"/>
    <mergeCell ref="D1:R1"/>
    <mergeCell ref="B2:D2"/>
    <mergeCell ref="C5:D6"/>
    <mergeCell ref="E5:N5"/>
    <mergeCell ref="C73:Q73"/>
  </mergeCells>
  <conditionalFormatting sqref="E7:P7">
    <cfRule type="cellIs" dxfId="3902" priority="3" operator="equal">
      <formula>"jan."</formula>
    </cfRule>
  </conditionalFormatting>
  <conditionalFormatting sqref="P7">
    <cfRule type="cellIs" dxfId="3901" priority="2" operator="equal">
      <formula>"jan."</formula>
    </cfRule>
  </conditionalFormatting>
  <conditionalFormatting sqref="Q7">
    <cfRule type="cellIs" dxfId="3900"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J6 Q6" numberStoredAsText="1"/>
    <ignoredError sqref="C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RowHeight="12.75"/>
  <cols>
    <col min="1" max="1" width="1" style="360" customWidth="1"/>
    <col min="2" max="2" width="2.5703125" style="360" customWidth="1"/>
    <col min="3" max="3" width="1" style="360" customWidth="1"/>
    <col min="4" max="4" width="24.28515625" style="360" customWidth="1"/>
    <col min="5" max="5" width="5.42578125" style="360" customWidth="1"/>
    <col min="6" max="6" width="5.42578125" style="355" customWidth="1"/>
    <col min="7" max="17" width="5.42578125" style="360" customWidth="1"/>
    <col min="18" max="18" width="2.5703125" style="360" customWidth="1"/>
    <col min="19" max="19" width="1" style="360" customWidth="1"/>
    <col min="20" max="16384" width="9.140625" style="360"/>
  </cols>
  <sheetData>
    <row r="1" spans="1:19" ht="13.5" customHeight="1">
      <c r="A1" s="355"/>
      <c r="B1" s="1613" t="s">
        <v>302</v>
      </c>
      <c r="C1" s="1614"/>
      <c r="D1" s="1614"/>
      <c r="E1" s="1614"/>
      <c r="F1" s="1614"/>
      <c r="G1" s="1614"/>
      <c r="H1" s="1614"/>
      <c r="I1" s="388"/>
      <c r="J1" s="388"/>
      <c r="K1" s="388"/>
      <c r="L1" s="388"/>
      <c r="M1" s="388"/>
      <c r="N1" s="388"/>
      <c r="O1" s="388"/>
      <c r="P1" s="388"/>
      <c r="Q1" s="365"/>
      <c r="R1" s="365"/>
      <c r="S1" s="355"/>
    </row>
    <row r="2" spans="1:19" ht="6" customHeight="1">
      <c r="A2" s="355"/>
      <c r="B2" s="945"/>
      <c r="C2" s="944"/>
      <c r="D2" s="944"/>
      <c r="E2" s="406"/>
      <c r="F2" s="406"/>
      <c r="G2" s="406"/>
      <c r="H2" s="406"/>
      <c r="I2" s="406"/>
      <c r="J2" s="406"/>
      <c r="K2" s="406"/>
      <c r="L2" s="406"/>
      <c r="M2" s="406"/>
      <c r="N2" s="406"/>
      <c r="O2" s="406"/>
      <c r="P2" s="406"/>
      <c r="Q2" s="406"/>
      <c r="R2" s="364"/>
      <c r="S2" s="355"/>
    </row>
    <row r="3" spans="1:19" ht="13.5" customHeight="1" thickBot="1">
      <c r="A3" s="355"/>
      <c r="B3" s="365"/>
      <c r="C3" s="365"/>
      <c r="D3" s="365"/>
      <c r="E3" s="662"/>
      <c r="F3" s="662"/>
      <c r="G3" s="662"/>
      <c r="H3" s="662"/>
      <c r="I3" s="662"/>
      <c r="J3" s="662"/>
      <c r="K3" s="662"/>
      <c r="L3" s="662"/>
      <c r="M3" s="662"/>
      <c r="N3" s="662"/>
      <c r="O3" s="662"/>
      <c r="P3" s="662"/>
      <c r="Q3" s="662" t="s">
        <v>72</v>
      </c>
      <c r="R3" s="553"/>
      <c r="S3" s="355"/>
    </row>
    <row r="4" spans="1:19" s="369" customFormat="1" ht="13.5" customHeight="1" thickBot="1">
      <c r="A4" s="367"/>
      <c r="B4" s="368"/>
      <c r="C4" s="554" t="s">
        <v>219</v>
      </c>
      <c r="D4" s="555"/>
      <c r="E4" s="555"/>
      <c r="F4" s="555"/>
      <c r="G4" s="555"/>
      <c r="H4" s="555"/>
      <c r="I4" s="555"/>
      <c r="J4" s="555"/>
      <c r="K4" s="555"/>
      <c r="L4" s="555"/>
      <c r="M4" s="555"/>
      <c r="N4" s="555"/>
      <c r="O4" s="555"/>
      <c r="P4" s="555"/>
      <c r="Q4" s="556"/>
      <c r="R4" s="553"/>
      <c r="S4" s="367"/>
    </row>
    <row r="5" spans="1:19" ht="4.5" customHeight="1">
      <c r="A5" s="355"/>
      <c r="B5" s="365"/>
      <c r="C5" s="1615" t="s">
        <v>77</v>
      </c>
      <c r="D5" s="1615"/>
      <c r="E5" s="470"/>
      <c r="F5" s="470"/>
      <c r="G5" s="470"/>
      <c r="H5" s="470"/>
      <c r="I5" s="470"/>
      <c r="J5" s="470"/>
      <c r="K5" s="470"/>
      <c r="L5" s="470"/>
      <c r="M5" s="470"/>
      <c r="N5" s="470"/>
      <c r="O5" s="470"/>
      <c r="P5" s="470"/>
      <c r="Q5" s="470"/>
      <c r="R5" s="553"/>
      <c r="S5" s="355"/>
    </row>
    <row r="6" spans="1:19" ht="13.5" customHeight="1">
      <c r="A6" s="355"/>
      <c r="B6" s="365"/>
      <c r="C6" s="1615"/>
      <c r="D6" s="1615"/>
      <c r="E6" s="1088" t="s">
        <v>34</v>
      </c>
      <c r="F6" s="1088" t="s">
        <v>34</v>
      </c>
      <c r="G6" s="1092" t="s">
        <v>34</v>
      </c>
      <c r="H6" s="1088" t="s">
        <v>34</v>
      </c>
      <c r="I6" s="1088" t="s">
        <v>34</v>
      </c>
      <c r="J6" s="1088" t="s">
        <v>652</v>
      </c>
      <c r="K6" s="1090" t="s">
        <v>34</v>
      </c>
      <c r="L6" s="1090" t="s">
        <v>34</v>
      </c>
      <c r="M6" s="1090" t="s">
        <v>34</v>
      </c>
      <c r="N6" s="1090" t="s">
        <v>34</v>
      </c>
      <c r="O6" s="1090" t="s">
        <v>34</v>
      </c>
      <c r="P6" s="1090" t="s">
        <v>34</v>
      </c>
      <c r="Q6" s="1090" t="s">
        <v>651</v>
      </c>
      <c r="R6" s="553"/>
      <c r="S6" s="355"/>
    </row>
    <row r="7" spans="1:19">
      <c r="A7" s="355"/>
      <c r="B7" s="365"/>
      <c r="C7" s="370" t="e">
        <f>#REF!</f>
        <v>#REF!</v>
      </c>
      <c r="D7" s="370"/>
      <c r="E7" s="1072" t="s">
        <v>92</v>
      </c>
      <c r="F7" s="1072" t="s">
        <v>103</v>
      </c>
      <c r="G7" s="1072" t="s">
        <v>102</v>
      </c>
      <c r="H7" s="1072" t="s">
        <v>101</v>
      </c>
      <c r="I7" s="1072" t="s">
        <v>100</v>
      </c>
      <c r="J7" s="634" t="s">
        <v>99</v>
      </c>
      <c r="K7" s="634" t="s">
        <v>98</v>
      </c>
      <c r="L7" s="634" t="s">
        <v>97</v>
      </c>
      <c r="M7" s="634" t="s">
        <v>96</v>
      </c>
      <c r="N7" s="634" t="s">
        <v>95</v>
      </c>
      <c r="O7" s="634" t="s">
        <v>94</v>
      </c>
      <c r="P7" s="984" t="s">
        <v>93</v>
      </c>
      <c r="Q7" s="1076" t="s">
        <v>92</v>
      </c>
      <c r="R7" s="366"/>
      <c r="S7" s="355"/>
    </row>
    <row r="8" spans="1:19" s="560" customFormat="1" ht="22.5" customHeight="1">
      <c r="A8" s="557"/>
      <c r="B8" s="558"/>
      <c r="C8" s="1616" t="s">
        <v>67</v>
      </c>
      <c r="D8" s="1616"/>
      <c r="E8" s="353">
        <v>514314</v>
      </c>
      <c r="F8" s="353">
        <v>504886</v>
      </c>
      <c r="G8" s="353">
        <v>494666</v>
      </c>
      <c r="H8" s="353">
        <v>481698</v>
      </c>
      <c r="I8" s="353">
        <v>468464</v>
      </c>
      <c r="J8" s="353">
        <v>456636</v>
      </c>
      <c r="K8" s="353">
        <v>454743</v>
      </c>
      <c r="L8" s="353">
        <v>453152</v>
      </c>
      <c r="M8" s="353">
        <v>451863</v>
      </c>
      <c r="N8" s="353">
        <v>455402</v>
      </c>
      <c r="O8" s="353">
        <v>463477</v>
      </c>
      <c r="P8" s="353">
        <v>464874</v>
      </c>
      <c r="Q8" s="353">
        <v>473404</v>
      </c>
      <c r="R8" s="559"/>
      <c r="S8" s="557"/>
    </row>
    <row r="9" spans="1:19" s="369" customFormat="1" ht="18.75" customHeight="1">
      <c r="A9" s="367"/>
      <c r="B9" s="368"/>
      <c r="C9" s="374">
        <v>0</v>
      </c>
      <c r="D9" s="408" t="s">
        <v>311</v>
      </c>
      <c r="E9" s="409">
        <v>350772</v>
      </c>
      <c r="F9" s="409">
        <v>342702</v>
      </c>
      <c r="G9" s="409">
        <v>333776</v>
      </c>
      <c r="H9" s="409">
        <v>321240</v>
      </c>
      <c r="I9" s="409">
        <v>305171</v>
      </c>
      <c r="J9" s="409">
        <v>298191</v>
      </c>
      <c r="K9" s="409">
        <v>297290</v>
      </c>
      <c r="L9" s="409">
        <v>304330</v>
      </c>
      <c r="M9" s="409">
        <v>301282</v>
      </c>
      <c r="N9" s="409">
        <v>300019</v>
      </c>
      <c r="O9" s="409">
        <v>305961</v>
      </c>
      <c r="P9" s="409">
        <v>310482</v>
      </c>
      <c r="Q9" s="409">
        <v>320558</v>
      </c>
      <c r="R9" s="394"/>
      <c r="S9" s="367"/>
    </row>
    <row r="10" spans="1:19" s="369" customFormat="1" ht="18.75" customHeight="1">
      <c r="A10" s="367"/>
      <c r="B10" s="368"/>
      <c r="C10" s="374">
        <v>0</v>
      </c>
      <c r="D10" s="408" t="s">
        <v>220</v>
      </c>
      <c r="E10" s="409">
        <v>45869</v>
      </c>
      <c r="F10" s="409">
        <v>44602</v>
      </c>
      <c r="G10" s="409">
        <v>44708</v>
      </c>
      <c r="H10" s="409">
        <v>44128</v>
      </c>
      <c r="I10" s="409">
        <v>43482</v>
      </c>
      <c r="J10" s="409">
        <v>41842</v>
      </c>
      <c r="K10" s="409">
        <v>41139</v>
      </c>
      <c r="L10" s="409">
        <v>40419</v>
      </c>
      <c r="M10" s="409">
        <v>40387</v>
      </c>
      <c r="N10" s="409">
        <v>40619</v>
      </c>
      <c r="O10" s="409">
        <v>40440</v>
      </c>
      <c r="P10" s="409">
        <v>39221</v>
      </c>
      <c r="Q10" s="409">
        <v>38872</v>
      </c>
      <c r="R10" s="394"/>
      <c r="S10" s="367"/>
    </row>
    <row r="11" spans="1:19" s="369" customFormat="1" ht="18.75" customHeight="1">
      <c r="A11" s="367"/>
      <c r="B11" s="368"/>
      <c r="C11" s="374">
        <v>0</v>
      </c>
      <c r="D11" s="408" t="s">
        <v>221</v>
      </c>
      <c r="E11" s="409">
        <v>91765</v>
      </c>
      <c r="F11" s="409">
        <v>91367</v>
      </c>
      <c r="G11" s="409">
        <v>90942</v>
      </c>
      <c r="H11" s="409">
        <v>91649</v>
      </c>
      <c r="I11" s="409">
        <v>93066</v>
      </c>
      <c r="J11" s="409">
        <v>92177</v>
      </c>
      <c r="K11" s="409">
        <v>90330</v>
      </c>
      <c r="L11" s="409">
        <v>84201</v>
      </c>
      <c r="M11" s="409">
        <v>85846</v>
      </c>
      <c r="N11" s="409">
        <v>88743</v>
      </c>
      <c r="O11" s="409">
        <v>91817</v>
      </c>
      <c r="P11" s="409">
        <v>92102</v>
      </c>
      <c r="Q11" s="409">
        <v>88024</v>
      </c>
      <c r="R11" s="394"/>
      <c r="S11" s="367"/>
    </row>
    <row r="12" spans="1:19" s="369" customFormat="1" ht="22.5" customHeight="1">
      <c r="A12" s="367"/>
      <c r="B12" s="368"/>
      <c r="C12" s="374">
        <v>0</v>
      </c>
      <c r="D12" s="410" t="s">
        <v>312</v>
      </c>
      <c r="E12" s="409">
        <v>25908</v>
      </c>
      <c r="F12" s="409">
        <v>26215</v>
      </c>
      <c r="G12" s="409">
        <v>25240</v>
      </c>
      <c r="H12" s="409">
        <v>24681</v>
      </c>
      <c r="I12" s="409">
        <v>26745</v>
      </c>
      <c r="J12" s="409">
        <v>24426</v>
      </c>
      <c r="K12" s="409">
        <v>25984</v>
      </c>
      <c r="L12" s="409">
        <v>24202</v>
      </c>
      <c r="M12" s="409">
        <v>24348</v>
      </c>
      <c r="N12" s="409">
        <v>26021</v>
      </c>
      <c r="O12" s="409">
        <v>25259</v>
      </c>
      <c r="P12" s="409">
        <v>23069</v>
      </c>
      <c r="Q12" s="409">
        <v>25950</v>
      </c>
      <c r="R12" s="394"/>
      <c r="S12" s="367"/>
    </row>
    <row r="13" spans="1:19" ht="15.75" customHeight="1" thickBot="1">
      <c r="A13" s="355"/>
      <c r="B13" s="365"/>
      <c r="C13" s="370"/>
      <c r="D13" s="370"/>
      <c r="E13" s="662"/>
      <c r="F13" s="662"/>
      <c r="G13" s="662"/>
      <c r="H13" s="662"/>
      <c r="I13" s="662"/>
      <c r="J13" s="662"/>
      <c r="K13" s="662"/>
      <c r="L13" s="662"/>
      <c r="M13" s="662"/>
      <c r="N13" s="662"/>
      <c r="O13" s="662"/>
      <c r="P13" s="420"/>
      <c r="Q13" s="1067"/>
      <c r="R13" s="366"/>
      <c r="S13" s="355"/>
    </row>
    <row r="14" spans="1:19" ht="13.5" customHeight="1" thickBot="1">
      <c r="A14" s="355"/>
      <c r="B14" s="365"/>
      <c r="C14" s="554" t="s">
        <v>25</v>
      </c>
      <c r="D14" s="555"/>
      <c r="E14" s="555"/>
      <c r="F14" s="555"/>
      <c r="G14" s="555"/>
      <c r="H14" s="555"/>
      <c r="I14" s="555"/>
      <c r="J14" s="555"/>
      <c r="K14" s="555"/>
      <c r="L14" s="555"/>
      <c r="M14" s="555"/>
      <c r="N14" s="555"/>
      <c r="O14" s="555"/>
      <c r="P14" s="555"/>
      <c r="Q14" s="1068"/>
      <c r="R14" s="366"/>
      <c r="S14" s="355"/>
    </row>
    <row r="15" spans="1:19" ht="9.75" customHeight="1">
      <c r="A15" s="355"/>
      <c r="B15" s="365"/>
      <c r="C15" s="1615" t="s">
        <v>77</v>
      </c>
      <c r="D15" s="1615"/>
      <c r="E15" s="373"/>
      <c r="F15" s="373"/>
      <c r="G15" s="373"/>
      <c r="H15" s="373"/>
      <c r="I15" s="373"/>
      <c r="J15" s="373"/>
      <c r="K15" s="373"/>
      <c r="L15" s="373"/>
      <c r="M15" s="373"/>
      <c r="N15" s="373"/>
      <c r="O15" s="373"/>
      <c r="P15" s="453"/>
      <c r="Q15" s="1069"/>
      <c r="R15" s="366"/>
      <c r="S15" s="355"/>
    </row>
    <row r="16" spans="1:19" s="560" customFormat="1" ht="22.5" customHeight="1">
      <c r="A16" s="557"/>
      <c r="B16" s="558"/>
      <c r="C16" s="1485" t="s">
        <v>67</v>
      </c>
      <c r="D16" s="1485"/>
      <c r="E16" s="353">
        <v>350772</v>
      </c>
      <c r="F16" s="353">
        <v>342702</v>
      </c>
      <c r="G16" s="353">
        <v>333776</v>
      </c>
      <c r="H16" s="353">
        <v>321240</v>
      </c>
      <c r="I16" s="353">
        <v>305171</v>
      </c>
      <c r="J16" s="353">
        <v>298191</v>
      </c>
      <c r="K16" s="353">
        <v>297290</v>
      </c>
      <c r="L16" s="353">
        <v>304330</v>
      </c>
      <c r="M16" s="353">
        <v>301282</v>
      </c>
      <c r="N16" s="353">
        <v>300019</v>
      </c>
      <c r="O16" s="353">
        <v>305961</v>
      </c>
      <c r="P16" s="353">
        <v>310482</v>
      </c>
      <c r="Q16" s="353">
        <f>+Q9</f>
        <v>320558</v>
      </c>
      <c r="R16" s="559"/>
      <c r="S16" s="557"/>
    </row>
    <row r="17" spans="1:19" ht="22.5" customHeight="1">
      <c r="A17" s="355"/>
      <c r="B17" s="365"/>
      <c r="C17" s="516">
        <v>0</v>
      </c>
      <c r="D17" s="412" t="s">
        <v>71</v>
      </c>
      <c r="E17" s="154">
        <v>154873</v>
      </c>
      <c r="F17" s="154">
        <v>151196</v>
      </c>
      <c r="G17" s="154">
        <v>146837</v>
      </c>
      <c r="H17" s="154">
        <v>141370</v>
      </c>
      <c r="I17" s="154">
        <v>134595</v>
      </c>
      <c r="J17" s="154">
        <v>129069</v>
      </c>
      <c r="K17" s="154">
        <v>127827</v>
      </c>
      <c r="L17" s="154">
        <v>129175</v>
      </c>
      <c r="M17" s="154">
        <v>128258</v>
      </c>
      <c r="N17" s="154">
        <v>129447</v>
      </c>
      <c r="O17" s="154">
        <v>134001</v>
      </c>
      <c r="P17" s="154">
        <v>137120</v>
      </c>
      <c r="Q17" s="154">
        <v>140888</v>
      </c>
      <c r="R17" s="366"/>
      <c r="S17" s="355"/>
    </row>
    <row r="18" spans="1:19" ht="15.75" customHeight="1">
      <c r="A18" s="355"/>
      <c r="B18" s="365"/>
      <c r="C18" s="516">
        <v>0</v>
      </c>
      <c r="D18" s="412" t="s">
        <v>70</v>
      </c>
      <c r="E18" s="154">
        <v>195899</v>
      </c>
      <c r="F18" s="154">
        <v>191506</v>
      </c>
      <c r="G18" s="154">
        <v>186939</v>
      </c>
      <c r="H18" s="154">
        <v>179870</v>
      </c>
      <c r="I18" s="154">
        <v>170576</v>
      </c>
      <c r="J18" s="154">
        <v>169122</v>
      </c>
      <c r="K18" s="154">
        <v>169463</v>
      </c>
      <c r="L18" s="154">
        <v>175155</v>
      </c>
      <c r="M18" s="154">
        <v>173024</v>
      </c>
      <c r="N18" s="154">
        <v>170572</v>
      </c>
      <c r="O18" s="154">
        <v>171960</v>
      </c>
      <c r="P18" s="154">
        <v>173362</v>
      </c>
      <c r="Q18" s="154">
        <v>179670</v>
      </c>
      <c r="R18" s="366"/>
      <c r="S18" s="355"/>
    </row>
    <row r="19" spans="1:19" ht="22.5" customHeight="1">
      <c r="A19" s="355"/>
      <c r="B19" s="365"/>
      <c r="C19" s="516">
        <v>0</v>
      </c>
      <c r="D19" s="412" t="s">
        <v>222</v>
      </c>
      <c r="E19" s="154">
        <v>37470</v>
      </c>
      <c r="F19" s="154">
        <v>36585</v>
      </c>
      <c r="G19" s="154">
        <v>35207</v>
      </c>
      <c r="H19" s="154">
        <v>32798</v>
      </c>
      <c r="I19" s="154">
        <v>30087</v>
      </c>
      <c r="J19" s="154">
        <v>27687</v>
      </c>
      <c r="K19" s="154">
        <v>28489</v>
      </c>
      <c r="L19" s="154">
        <v>29820</v>
      </c>
      <c r="M19" s="154">
        <v>32333</v>
      </c>
      <c r="N19" s="154">
        <v>33876</v>
      </c>
      <c r="O19" s="154">
        <v>33726</v>
      </c>
      <c r="P19" s="154">
        <v>32580</v>
      </c>
      <c r="Q19" s="154">
        <v>34920</v>
      </c>
      <c r="R19" s="366"/>
      <c r="S19" s="355"/>
    </row>
    <row r="20" spans="1:19" ht="15.75" customHeight="1">
      <c r="A20" s="355"/>
      <c r="B20" s="365"/>
      <c r="C20" s="516">
        <v>0</v>
      </c>
      <c r="D20" s="412" t="s">
        <v>223</v>
      </c>
      <c r="E20" s="154">
        <v>313302</v>
      </c>
      <c r="F20" s="154">
        <v>306117</v>
      </c>
      <c r="G20" s="154">
        <v>298569</v>
      </c>
      <c r="H20" s="154">
        <v>288442</v>
      </c>
      <c r="I20" s="154">
        <v>275084</v>
      </c>
      <c r="J20" s="154">
        <v>270504</v>
      </c>
      <c r="K20" s="154">
        <v>268801</v>
      </c>
      <c r="L20" s="154">
        <v>274510</v>
      </c>
      <c r="M20" s="154">
        <v>268949</v>
      </c>
      <c r="N20" s="154">
        <v>266143</v>
      </c>
      <c r="O20" s="154">
        <v>272235</v>
      </c>
      <c r="P20" s="154">
        <v>277902</v>
      </c>
      <c r="Q20" s="154">
        <v>285638</v>
      </c>
      <c r="R20" s="366"/>
      <c r="S20" s="355"/>
    </row>
    <row r="21" spans="1:19" ht="22.5" customHeight="1">
      <c r="A21" s="355"/>
      <c r="B21" s="365"/>
      <c r="C21" s="516">
        <v>0</v>
      </c>
      <c r="D21" s="412" t="s">
        <v>212</v>
      </c>
      <c r="E21" s="154">
        <v>33590</v>
      </c>
      <c r="F21" s="154">
        <v>32865</v>
      </c>
      <c r="G21" s="154">
        <v>32253</v>
      </c>
      <c r="H21" s="154">
        <v>30945</v>
      </c>
      <c r="I21" s="154">
        <v>29081</v>
      </c>
      <c r="J21" s="154">
        <v>27480</v>
      </c>
      <c r="K21" s="154">
        <v>28440</v>
      </c>
      <c r="L21" s="154">
        <v>29847</v>
      </c>
      <c r="M21" s="154">
        <v>31546</v>
      </c>
      <c r="N21" s="154">
        <v>31919</v>
      </c>
      <c r="O21" s="154">
        <v>30531</v>
      </c>
      <c r="P21" s="154">
        <v>28852</v>
      </c>
      <c r="Q21" s="154">
        <v>29859</v>
      </c>
      <c r="R21" s="366"/>
      <c r="S21" s="355"/>
    </row>
    <row r="22" spans="1:19" ht="15.75" customHeight="1">
      <c r="A22" s="355"/>
      <c r="B22" s="365"/>
      <c r="C22" s="516">
        <v>0</v>
      </c>
      <c r="D22" s="412" t="s">
        <v>690</v>
      </c>
      <c r="E22" s="154">
        <v>317182</v>
      </c>
      <c r="F22" s="154">
        <v>309837</v>
      </c>
      <c r="G22" s="154">
        <v>301523</v>
      </c>
      <c r="H22" s="154">
        <v>290295</v>
      </c>
      <c r="I22" s="154">
        <v>276090</v>
      </c>
      <c r="J22" s="154">
        <v>270711</v>
      </c>
      <c r="K22" s="154">
        <v>268850</v>
      </c>
      <c r="L22" s="154">
        <v>274483</v>
      </c>
      <c r="M22" s="154">
        <v>269736</v>
      </c>
      <c r="N22" s="154">
        <v>268100</v>
      </c>
      <c r="O22" s="154">
        <v>275430</v>
      </c>
      <c r="P22" s="154">
        <v>281630</v>
      </c>
      <c r="Q22" s="154">
        <v>290699</v>
      </c>
      <c r="R22" s="366"/>
      <c r="S22" s="355"/>
    </row>
    <row r="23" spans="1:19" ht="15" customHeight="1">
      <c r="A23" s="355"/>
      <c r="B23" s="365"/>
      <c r="C23" s="412">
        <v>0</v>
      </c>
      <c r="D23" s="414" t="s">
        <v>315</v>
      </c>
      <c r="E23" s="154">
        <v>14976</v>
      </c>
      <c r="F23" s="154">
        <v>14533</v>
      </c>
      <c r="G23" s="154">
        <v>14288</v>
      </c>
      <c r="H23" s="154">
        <v>14005</v>
      </c>
      <c r="I23" s="154">
        <v>12979</v>
      </c>
      <c r="J23" s="154">
        <v>12313</v>
      </c>
      <c r="K23" s="154">
        <v>12488</v>
      </c>
      <c r="L23" s="154">
        <v>12353</v>
      </c>
      <c r="M23" s="154">
        <v>12115</v>
      </c>
      <c r="N23" s="154">
        <v>12799</v>
      </c>
      <c r="O23" s="154">
        <v>13561</v>
      </c>
      <c r="P23" s="154">
        <v>13998</v>
      </c>
      <c r="Q23" s="154" t="s">
        <v>374</v>
      </c>
      <c r="R23" s="366"/>
      <c r="S23" s="355"/>
    </row>
    <row r="24" spans="1:19" ht="15" customHeight="1">
      <c r="A24" s="355"/>
      <c r="B24" s="365"/>
      <c r="C24" s="189">
        <v>0</v>
      </c>
      <c r="D24" s="93" t="s">
        <v>213</v>
      </c>
      <c r="E24" s="154">
        <v>70861</v>
      </c>
      <c r="F24" s="154">
        <v>69706</v>
      </c>
      <c r="G24" s="154">
        <v>68762</v>
      </c>
      <c r="H24" s="154">
        <v>67181</v>
      </c>
      <c r="I24" s="154">
        <v>64318</v>
      </c>
      <c r="J24" s="154">
        <v>62941</v>
      </c>
      <c r="K24" s="154">
        <v>61559</v>
      </c>
      <c r="L24" s="154">
        <v>62883</v>
      </c>
      <c r="M24" s="154">
        <v>61855</v>
      </c>
      <c r="N24" s="154">
        <v>61107</v>
      </c>
      <c r="O24" s="154">
        <v>60833</v>
      </c>
      <c r="P24" s="154">
        <v>62515</v>
      </c>
      <c r="Q24" s="154" t="s">
        <v>374</v>
      </c>
      <c r="R24" s="366"/>
      <c r="S24" s="355"/>
    </row>
    <row r="25" spans="1:19" ht="15" customHeight="1">
      <c r="A25" s="355"/>
      <c r="B25" s="365"/>
      <c r="C25" s="189">
        <v>0</v>
      </c>
      <c r="D25" s="93" t="s">
        <v>161</v>
      </c>
      <c r="E25" s="154">
        <v>228342</v>
      </c>
      <c r="F25" s="154">
        <v>222515</v>
      </c>
      <c r="G25" s="154">
        <v>215354</v>
      </c>
      <c r="H25" s="154">
        <v>206156</v>
      </c>
      <c r="I25" s="154">
        <v>196009</v>
      </c>
      <c r="J25" s="154">
        <v>192679</v>
      </c>
      <c r="K25" s="154">
        <v>191958</v>
      </c>
      <c r="L25" s="154">
        <v>196492</v>
      </c>
      <c r="M25" s="154">
        <v>192885</v>
      </c>
      <c r="N25" s="154">
        <v>191244</v>
      </c>
      <c r="O25" s="154">
        <v>198084</v>
      </c>
      <c r="P25" s="154">
        <v>202455</v>
      </c>
      <c r="Q25" s="154" t="s">
        <v>374</v>
      </c>
      <c r="R25" s="366"/>
      <c r="S25" s="355"/>
    </row>
    <row r="26" spans="1:19" ht="15" customHeight="1">
      <c r="A26" s="355"/>
      <c r="B26" s="365"/>
      <c r="C26" s="189">
        <v>0</v>
      </c>
      <c r="D26" s="93" t="s">
        <v>214</v>
      </c>
      <c r="E26" s="154">
        <v>3003</v>
      </c>
      <c r="F26" s="154">
        <v>3083</v>
      </c>
      <c r="G26" s="154">
        <v>3119</v>
      </c>
      <c r="H26" s="154">
        <v>2953</v>
      </c>
      <c r="I26" s="154">
        <v>2784</v>
      </c>
      <c r="J26" s="154">
        <v>2778</v>
      </c>
      <c r="K26" s="154">
        <v>2845</v>
      </c>
      <c r="L26" s="154">
        <v>2755</v>
      </c>
      <c r="M26" s="154">
        <v>2881</v>
      </c>
      <c r="N26" s="154">
        <v>2950</v>
      </c>
      <c r="O26" s="154">
        <v>2952</v>
      </c>
      <c r="P26" s="154">
        <v>2662</v>
      </c>
      <c r="Q26" s="154" t="s">
        <v>374</v>
      </c>
      <c r="R26" s="366"/>
      <c r="S26" s="355"/>
    </row>
    <row r="27" spans="1:19" ht="22.5" customHeight="1">
      <c r="A27" s="355"/>
      <c r="B27" s="365"/>
      <c r="C27" s="516">
        <v>0</v>
      </c>
      <c r="D27" s="412" t="s">
        <v>224</v>
      </c>
      <c r="E27" s="154">
        <v>200720</v>
      </c>
      <c r="F27" s="154">
        <v>196151</v>
      </c>
      <c r="G27" s="154">
        <v>188892</v>
      </c>
      <c r="H27" s="154">
        <v>179691</v>
      </c>
      <c r="I27" s="154">
        <v>168931</v>
      </c>
      <c r="J27" s="154">
        <v>163328</v>
      </c>
      <c r="K27" s="154">
        <v>165455</v>
      </c>
      <c r="L27" s="154">
        <v>171638</v>
      </c>
      <c r="M27" s="154">
        <v>170375</v>
      </c>
      <c r="N27" s="154">
        <v>171381</v>
      </c>
      <c r="O27" s="154">
        <v>179512</v>
      </c>
      <c r="P27" s="154">
        <v>185507</v>
      </c>
      <c r="Q27" s="154">
        <v>193401</v>
      </c>
      <c r="R27" s="366"/>
      <c r="S27" s="355"/>
    </row>
    <row r="28" spans="1:19" ht="15.75" customHeight="1">
      <c r="A28" s="355"/>
      <c r="B28" s="365"/>
      <c r="C28" s="516">
        <v>0</v>
      </c>
      <c r="D28" s="412" t="s">
        <v>225</v>
      </c>
      <c r="E28" s="154">
        <v>150052</v>
      </c>
      <c r="F28" s="154">
        <v>146551</v>
      </c>
      <c r="G28" s="154">
        <v>144884</v>
      </c>
      <c r="H28" s="154">
        <v>141549</v>
      </c>
      <c r="I28" s="154">
        <v>136240</v>
      </c>
      <c r="J28" s="154">
        <v>134863</v>
      </c>
      <c r="K28" s="154">
        <v>131835</v>
      </c>
      <c r="L28" s="154">
        <v>132692</v>
      </c>
      <c r="M28" s="154">
        <v>130907</v>
      </c>
      <c r="N28" s="154">
        <v>128638</v>
      </c>
      <c r="O28" s="154">
        <v>126449</v>
      </c>
      <c r="P28" s="154">
        <v>124975</v>
      </c>
      <c r="Q28" s="154">
        <v>127157</v>
      </c>
      <c r="R28" s="366"/>
      <c r="S28" s="355"/>
    </row>
    <row r="29" spans="1:19" ht="22.5" customHeight="1">
      <c r="A29" s="355"/>
      <c r="B29" s="365"/>
      <c r="C29" s="516">
        <v>0</v>
      </c>
      <c r="D29" s="412" t="s">
        <v>226</v>
      </c>
      <c r="E29" s="154">
        <v>24017</v>
      </c>
      <c r="F29" s="154">
        <v>23884</v>
      </c>
      <c r="G29" s="154">
        <v>23623</v>
      </c>
      <c r="H29" s="154">
        <v>22936</v>
      </c>
      <c r="I29" s="154">
        <v>22296</v>
      </c>
      <c r="J29" s="154">
        <v>22058</v>
      </c>
      <c r="K29" s="154">
        <v>21875</v>
      </c>
      <c r="L29" s="154">
        <v>21849</v>
      </c>
      <c r="M29" s="154">
        <v>21508</v>
      </c>
      <c r="N29" s="154">
        <v>21810</v>
      </c>
      <c r="O29" s="154">
        <v>22316</v>
      </c>
      <c r="P29" s="154">
        <v>22269</v>
      </c>
      <c r="Q29" s="154">
        <v>22627</v>
      </c>
      <c r="R29" s="366"/>
      <c r="S29" s="355"/>
    </row>
    <row r="30" spans="1:19" ht="15.75" customHeight="1">
      <c r="A30" s="355"/>
      <c r="B30" s="365"/>
      <c r="C30" s="516">
        <v>0</v>
      </c>
      <c r="D30" s="412" t="s">
        <v>227</v>
      </c>
      <c r="E30" s="154">
        <v>61456</v>
      </c>
      <c r="F30" s="154">
        <v>60420</v>
      </c>
      <c r="G30" s="154">
        <v>59706</v>
      </c>
      <c r="H30" s="154">
        <v>58109</v>
      </c>
      <c r="I30" s="154">
        <v>55490</v>
      </c>
      <c r="J30" s="154">
        <v>55164</v>
      </c>
      <c r="K30" s="154">
        <v>53793</v>
      </c>
      <c r="L30" s="154">
        <v>53319</v>
      </c>
      <c r="M30" s="154">
        <v>51599</v>
      </c>
      <c r="N30" s="154">
        <v>51214</v>
      </c>
      <c r="O30" s="154">
        <v>51799</v>
      </c>
      <c r="P30" s="154">
        <v>51948</v>
      </c>
      <c r="Q30" s="154">
        <v>51811</v>
      </c>
      <c r="R30" s="366"/>
      <c r="S30" s="355"/>
    </row>
    <row r="31" spans="1:19" ht="15.75" customHeight="1">
      <c r="A31" s="355"/>
      <c r="B31" s="365"/>
      <c r="C31" s="516">
        <v>0</v>
      </c>
      <c r="D31" s="412" t="s">
        <v>228</v>
      </c>
      <c r="E31" s="154">
        <v>51716</v>
      </c>
      <c r="F31" s="154">
        <v>50954</v>
      </c>
      <c r="G31" s="154">
        <v>49482</v>
      </c>
      <c r="H31" s="154">
        <v>47548</v>
      </c>
      <c r="I31" s="154">
        <v>45388</v>
      </c>
      <c r="J31" s="154">
        <v>44735</v>
      </c>
      <c r="K31" s="154">
        <v>43723</v>
      </c>
      <c r="L31" s="154">
        <v>44219</v>
      </c>
      <c r="M31" s="154">
        <v>42735</v>
      </c>
      <c r="N31" s="154">
        <v>42277</v>
      </c>
      <c r="O31" s="154">
        <v>44220</v>
      </c>
      <c r="P31" s="154">
        <v>45783</v>
      </c>
      <c r="Q31" s="154">
        <v>46737</v>
      </c>
      <c r="R31" s="366"/>
      <c r="S31" s="355"/>
    </row>
    <row r="32" spans="1:19" ht="15.75" customHeight="1">
      <c r="A32" s="355"/>
      <c r="B32" s="365"/>
      <c r="C32" s="516">
        <v>0</v>
      </c>
      <c r="D32" s="412" t="s">
        <v>229</v>
      </c>
      <c r="E32" s="154">
        <v>70080</v>
      </c>
      <c r="F32" s="154">
        <v>68380</v>
      </c>
      <c r="G32" s="154">
        <v>65908</v>
      </c>
      <c r="H32" s="154">
        <v>62656</v>
      </c>
      <c r="I32" s="154">
        <v>59691</v>
      </c>
      <c r="J32" s="154">
        <v>58289</v>
      </c>
      <c r="K32" s="154">
        <v>56923</v>
      </c>
      <c r="L32" s="154">
        <v>57927</v>
      </c>
      <c r="M32" s="154">
        <v>56447</v>
      </c>
      <c r="N32" s="154">
        <v>56200</v>
      </c>
      <c r="O32" s="154">
        <v>58743</v>
      </c>
      <c r="P32" s="154">
        <v>60782</v>
      </c>
      <c r="Q32" s="154">
        <v>63348</v>
      </c>
      <c r="R32" s="366"/>
      <c r="S32" s="355"/>
    </row>
    <row r="33" spans="1:19" ht="15.75" customHeight="1">
      <c r="A33" s="355"/>
      <c r="B33" s="365"/>
      <c r="C33" s="516">
        <v>0</v>
      </c>
      <c r="D33" s="412" t="s">
        <v>230</v>
      </c>
      <c r="E33" s="154">
        <v>96050</v>
      </c>
      <c r="F33" s="154">
        <v>93003</v>
      </c>
      <c r="G33" s="154">
        <v>89878</v>
      </c>
      <c r="H33" s="154">
        <v>85971</v>
      </c>
      <c r="I33" s="154">
        <v>81399</v>
      </c>
      <c r="J33" s="154">
        <v>78268</v>
      </c>
      <c r="K33" s="154">
        <v>78377</v>
      </c>
      <c r="L33" s="154">
        <v>81024</v>
      </c>
      <c r="M33" s="154">
        <v>82156</v>
      </c>
      <c r="N33" s="154">
        <v>83326</v>
      </c>
      <c r="O33" s="154">
        <v>85234</v>
      </c>
      <c r="P33" s="154">
        <v>87260</v>
      </c>
      <c r="Q33" s="154">
        <v>92397</v>
      </c>
      <c r="R33" s="366"/>
      <c r="S33" s="355"/>
    </row>
    <row r="34" spans="1:19" ht="15.75" customHeight="1">
      <c r="A34" s="355"/>
      <c r="B34" s="365"/>
      <c r="C34" s="516">
        <v>0</v>
      </c>
      <c r="D34" s="412" t="s">
        <v>231</v>
      </c>
      <c r="E34" s="154">
        <v>47453</v>
      </c>
      <c r="F34" s="154">
        <v>46061</v>
      </c>
      <c r="G34" s="154">
        <v>45179</v>
      </c>
      <c r="H34" s="154">
        <v>44020</v>
      </c>
      <c r="I34" s="154">
        <v>40907</v>
      </c>
      <c r="J34" s="154">
        <v>39677</v>
      </c>
      <c r="K34" s="154">
        <v>42599</v>
      </c>
      <c r="L34" s="154">
        <v>45992</v>
      </c>
      <c r="M34" s="154">
        <v>46837</v>
      </c>
      <c r="N34" s="154">
        <v>45192</v>
      </c>
      <c r="O34" s="154">
        <v>43649</v>
      </c>
      <c r="P34" s="154">
        <v>42440</v>
      </c>
      <c r="Q34" s="154">
        <v>43638</v>
      </c>
      <c r="R34" s="366"/>
      <c r="S34" s="355"/>
    </row>
    <row r="35" spans="1:19" ht="22.5" customHeight="1">
      <c r="A35" s="355"/>
      <c r="B35" s="365"/>
      <c r="C35" s="516">
        <v>0</v>
      </c>
      <c r="D35" s="412" t="s">
        <v>185</v>
      </c>
      <c r="E35" s="154">
        <v>140696</v>
      </c>
      <c r="F35" s="154">
        <v>137964</v>
      </c>
      <c r="G35" s="154">
        <v>136319</v>
      </c>
      <c r="H35" s="154">
        <v>133143</v>
      </c>
      <c r="I35" s="154">
        <v>126663</v>
      </c>
      <c r="J35" s="154">
        <v>124858</v>
      </c>
      <c r="K35" s="154">
        <v>124246</v>
      </c>
      <c r="L35" s="154">
        <v>127281</v>
      </c>
      <c r="M35" s="154">
        <v>126215</v>
      </c>
      <c r="N35" s="154">
        <v>124078</v>
      </c>
      <c r="O35" s="154">
        <v>122861</v>
      </c>
      <c r="P35" s="154">
        <v>123369</v>
      </c>
      <c r="Q35" s="154">
        <v>125571</v>
      </c>
      <c r="R35" s="366"/>
      <c r="S35" s="355"/>
    </row>
    <row r="36" spans="1:19" ht="15.75" customHeight="1">
      <c r="A36" s="355"/>
      <c r="B36" s="365"/>
      <c r="C36" s="516">
        <v>0</v>
      </c>
      <c r="D36" s="412" t="s">
        <v>186</v>
      </c>
      <c r="E36" s="154">
        <v>60647</v>
      </c>
      <c r="F36" s="154">
        <v>59346</v>
      </c>
      <c r="G36" s="154">
        <v>57816</v>
      </c>
      <c r="H36" s="154">
        <v>56687</v>
      </c>
      <c r="I36" s="154">
        <v>53890</v>
      </c>
      <c r="J36" s="154">
        <v>53092</v>
      </c>
      <c r="K36" s="154">
        <v>53036</v>
      </c>
      <c r="L36" s="154">
        <v>54884</v>
      </c>
      <c r="M36" s="154">
        <v>54308</v>
      </c>
      <c r="N36" s="154">
        <v>53685</v>
      </c>
      <c r="O36" s="154">
        <v>53783</v>
      </c>
      <c r="P36" s="154">
        <v>54616</v>
      </c>
      <c r="Q36" s="154" t="s">
        <v>374</v>
      </c>
      <c r="R36" s="366"/>
      <c r="S36" s="355"/>
    </row>
    <row r="37" spans="1:19" ht="15.75" customHeight="1">
      <c r="A37" s="355"/>
      <c r="B37" s="365"/>
      <c r="C37" s="516">
        <v>0</v>
      </c>
      <c r="D37" s="412" t="s">
        <v>490</v>
      </c>
      <c r="E37" s="154">
        <v>81482</v>
      </c>
      <c r="F37" s="154">
        <v>80154</v>
      </c>
      <c r="G37" s="154">
        <v>78976</v>
      </c>
      <c r="H37" s="154">
        <v>75358</v>
      </c>
      <c r="I37" s="154">
        <v>73409</v>
      </c>
      <c r="J37" s="154">
        <v>71553</v>
      </c>
      <c r="K37" s="154">
        <v>71646</v>
      </c>
      <c r="L37" s="154">
        <v>73370</v>
      </c>
      <c r="M37" s="154">
        <v>71192</v>
      </c>
      <c r="N37" s="154">
        <v>69995</v>
      </c>
      <c r="O37" s="154">
        <v>69864</v>
      </c>
      <c r="P37" s="154">
        <v>70252</v>
      </c>
      <c r="Q37" s="154" t="s">
        <v>374</v>
      </c>
      <c r="R37" s="366"/>
      <c r="S37" s="355"/>
    </row>
    <row r="38" spans="1:19" ht="15.75" customHeight="1">
      <c r="A38" s="355"/>
      <c r="B38" s="365"/>
      <c r="C38" s="516">
        <v>0</v>
      </c>
      <c r="D38" s="412" t="s">
        <v>188</v>
      </c>
      <c r="E38" s="154">
        <v>22953</v>
      </c>
      <c r="F38" s="154">
        <v>22045</v>
      </c>
      <c r="G38" s="154">
        <v>21425</v>
      </c>
      <c r="H38" s="154">
        <v>20655</v>
      </c>
      <c r="I38" s="154">
        <v>19177</v>
      </c>
      <c r="J38" s="154">
        <v>18568</v>
      </c>
      <c r="K38" s="154">
        <v>19104</v>
      </c>
      <c r="L38" s="154">
        <v>19477</v>
      </c>
      <c r="M38" s="154">
        <v>19397</v>
      </c>
      <c r="N38" s="154">
        <v>20093</v>
      </c>
      <c r="O38" s="154">
        <v>20008</v>
      </c>
      <c r="P38" s="154">
        <v>20460</v>
      </c>
      <c r="Q38" s="154" t="s">
        <v>374</v>
      </c>
      <c r="R38" s="366"/>
      <c r="S38" s="355"/>
    </row>
    <row r="39" spans="1:19" ht="15.75" customHeight="1">
      <c r="A39" s="355"/>
      <c r="B39" s="365"/>
      <c r="C39" s="516">
        <v>0</v>
      </c>
      <c r="D39" s="412" t="s">
        <v>189</v>
      </c>
      <c r="E39" s="154">
        <v>20748</v>
      </c>
      <c r="F39" s="154">
        <v>19014</v>
      </c>
      <c r="G39" s="154">
        <v>15305</v>
      </c>
      <c r="H39" s="154">
        <v>11782</v>
      </c>
      <c r="I39" s="154">
        <v>9153</v>
      </c>
      <c r="J39" s="154">
        <v>7879</v>
      </c>
      <c r="K39" s="154">
        <v>7229</v>
      </c>
      <c r="L39" s="154">
        <v>7353</v>
      </c>
      <c r="M39" s="154">
        <v>8276</v>
      </c>
      <c r="N39" s="154">
        <v>10285</v>
      </c>
      <c r="O39" s="154">
        <v>17350</v>
      </c>
      <c r="P39" s="154">
        <v>19479</v>
      </c>
      <c r="Q39" s="154">
        <v>20815</v>
      </c>
      <c r="R39" s="366"/>
      <c r="S39" s="355"/>
    </row>
    <row r="40" spans="1:19" ht="15.75" customHeight="1">
      <c r="A40" s="355"/>
      <c r="B40" s="365"/>
      <c r="C40" s="516">
        <v>0</v>
      </c>
      <c r="D40" s="412" t="s">
        <v>129</v>
      </c>
      <c r="E40" s="154">
        <v>7685</v>
      </c>
      <c r="F40" s="154">
        <v>7665</v>
      </c>
      <c r="G40" s="154">
        <v>7624</v>
      </c>
      <c r="H40" s="154">
        <v>7422</v>
      </c>
      <c r="I40" s="154">
        <v>7136</v>
      </c>
      <c r="J40" s="154">
        <v>7084</v>
      </c>
      <c r="K40" s="154">
        <v>7058</v>
      </c>
      <c r="L40" s="154">
        <v>7040</v>
      </c>
      <c r="M40" s="154">
        <v>7029</v>
      </c>
      <c r="N40" s="154">
        <v>7007</v>
      </c>
      <c r="O40" s="154">
        <v>6994</v>
      </c>
      <c r="P40" s="154">
        <v>6982</v>
      </c>
      <c r="Q40" s="154">
        <v>6973</v>
      </c>
      <c r="R40" s="366"/>
      <c r="S40" s="355"/>
    </row>
    <row r="41" spans="1:19" ht="15.75" customHeight="1">
      <c r="A41" s="355"/>
      <c r="B41" s="365"/>
      <c r="C41" s="516">
        <v>0</v>
      </c>
      <c r="D41" s="412" t="s">
        <v>130</v>
      </c>
      <c r="E41" s="154">
        <v>16561</v>
      </c>
      <c r="F41" s="154">
        <v>16514</v>
      </c>
      <c r="G41" s="154">
        <v>16311</v>
      </c>
      <c r="H41" s="154">
        <v>16193</v>
      </c>
      <c r="I41" s="154">
        <v>15743</v>
      </c>
      <c r="J41" s="154">
        <v>15157</v>
      </c>
      <c r="K41" s="154">
        <v>14971</v>
      </c>
      <c r="L41" s="154">
        <v>14925</v>
      </c>
      <c r="M41" s="154">
        <v>14865</v>
      </c>
      <c r="N41" s="154">
        <v>14876</v>
      </c>
      <c r="O41" s="154">
        <v>15101</v>
      </c>
      <c r="P41" s="154">
        <v>15324</v>
      </c>
      <c r="Q41" s="154">
        <v>15654</v>
      </c>
      <c r="R41" s="366"/>
      <c r="S41" s="355"/>
    </row>
    <row r="42" spans="1:19" s="561" customFormat="1" ht="22.5" customHeight="1">
      <c r="A42" s="562"/>
      <c r="B42" s="563"/>
      <c r="C42" s="643" t="s">
        <v>691</v>
      </c>
      <c r="D42" s="643"/>
      <c r="E42" s="353"/>
      <c r="F42" s="353"/>
      <c r="G42" s="353"/>
      <c r="H42" s="353"/>
      <c r="I42" s="353"/>
      <c r="J42" s="353"/>
      <c r="K42" s="353"/>
      <c r="L42" s="353"/>
      <c r="M42" s="353"/>
      <c r="N42" s="353"/>
      <c r="O42" s="353"/>
      <c r="P42" s="353"/>
      <c r="Q42" s="353"/>
      <c r="R42" s="564"/>
      <c r="S42" s="562"/>
    </row>
    <row r="43" spans="1:19" ht="15.75" customHeight="1">
      <c r="A43" s="355"/>
      <c r="B43" s="365"/>
      <c r="C43" s="516">
        <v>0</v>
      </c>
      <c r="D43" s="642" t="s">
        <v>646</v>
      </c>
      <c r="E43" s="145">
        <v>36771</v>
      </c>
      <c r="F43" s="145">
        <v>36082</v>
      </c>
      <c r="G43" s="145">
        <v>35053</v>
      </c>
      <c r="H43" s="145">
        <v>33388</v>
      </c>
      <c r="I43" s="145">
        <v>32134</v>
      </c>
      <c r="J43" s="145">
        <v>31416</v>
      </c>
      <c r="K43" s="145">
        <v>30719</v>
      </c>
      <c r="L43" s="145">
        <v>30635</v>
      </c>
      <c r="M43" s="145">
        <v>30513</v>
      </c>
      <c r="N43" s="145">
        <v>30769</v>
      </c>
      <c r="O43" s="145">
        <v>32460</v>
      </c>
      <c r="P43" s="145">
        <v>32566</v>
      </c>
      <c r="Q43" s="145" t="s">
        <v>374</v>
      </c>
      <c r="R43" s="366"/>
      <c r="S43" s="355"/>
    </row>
    <row r="44" spans="1:19" s="561" customFormat="1" ht="15.75" customHeight="1">
      <c r="A44" s="562"/>
      <c r="B44" s="563"/>
      <c r="C44" s="565">
        <v>0</v>
      </c>
      <c r="D44" s="642" t="s">
        <v>643</v>
      </c>
      <c r="E44" s="145">
        <v>35022</v>
      </c>
      <c r="F44" s="145">
        <v>34347</v>
      </c>
      <c r="G44" s="145">
        <v>33689</v>
      </c>
      <c r="H44" s="145">
        <v>32342</v>
      </c>
      <c r="I44" s="145">
        <v>30827</v>
      </c>
      <c r="J44" s="145">
        <v>29517</v>
      </c>
      <c r="K44" s="145">
        <v>28797</v>
      </c>
      <c r="L44" s="145">
        <v>29114</v>
      </c>
      <c r="M44" s="145">
        <v>29255</v>
      </c>
      <c r="N44" s="145">
        <v>29275</v>
      </c>
      <c r="O44" s="145">
        <v>29482</v>
      </c>
      <c r="P44" s="145">
        <v>29473</v>
      </c>
      <c r="Q44" s="145" t="s">
        <v>374</v>
      </c>
      <c r="R44" s="564"/>
      <c r="S44" s="562"/>
    </row>
    <row r="45" spans="1:19" ht="15.75" customHeight="1">
      <c r="A45" s="355"/>
      <c r="B45" s="368"/>
      <c r="C45" s="516">
        <v>0</v>
      </c>
      <c r="D45" s="642" t="s">
        <v>644</v>
      </c>
      <c r="E45" s="145">
        <v>28995</v>
      </c>
      <c r="F45" s="145">
        <v>28631</v>
      </c>
      <c r="G45" s="145">
        <v>28103</v>
      </c>
      <c r="H45" s="145">
        <v>27254</v>
      </c>
      <c r="I45" s="145">
        <v>26382</v>
      </c>
      <c r="J45" s="145">
        <v>25723</v>
      </c>
      <c r="K45" s="145">
        <v>24982</v>
      </c>
      <c r="L45" s="145">
        <v>25106</v>
      </c>
      <c r="M45" s="145">
        <v>24673</v>
      </c>
      <c r="N45" s="145">
        <v>24583</v>
      </c>
      <c r="O45" s="145">
        <v>24548</v>
      </c>
      <c r="P45" s="145">
        <v>25470</v>
      </c>
      <c r="Q45" s="145" t="s">
        <v>374</v>
      </c>
      <c r="R45" s="366"/>
      <c r="S45" s="355"/>
    </row>
    <row r="46" spans="1:19" ht="15.75" customHeight="1">
      <c r="A46" s="355"/>
      <c r="B46" s="365"/>
      <c r="C46" s="516">
        <v>0</v>
      </c>
      <c r="D46" s="642" t="s">
        <v>650</v>
      </c>
      <c r="E46" s="145">
        <v>20864</v>
      </c>
      <c r="F46" s="145">
        <v>20452</v>
      </c>
      <c r="G46" s="145">
        <v>20086</v>
      </c>
      <c r="H46" s="145">
        <v>19388</v>
      </c>
      <c r="I46" s="145">
        <v>18522</v>
      </c>
      <c r="J46" s="145">
        <v>18047</v>
      </c>
      <c r="K46" s="145">
        <v>17809</v>
      </c>
      <c r="L46" s="145">
        <v>18252</v>
      </c>
      <c r="M46" s="145">
        <v>18381</v>
      </c>
      <c r="N46" s="145">
        <v>18225</v>
      </c>
      <c r="O46" s="145">
        <v>18021</v>
      </c>
      <c r="P46" s="145">
        <v>17995</v>
      </c>
      <c r="Q46" s="145" t="s">
        <v>374</v>
      </c>
      <c r="R46" s="366"/>
      <c r="S46" s="355"/>
    </row>
    <row r="47" spans="1:19" ht="15.75" customHeight="1">
      <c r="A47" s="355"/>
      <c r="B47" s="365"/>
      <c r="C47" s="516">
        <v>0</v>
      </c>
      <c r="D47" s="642" t="s">
        <v>645</v>
      </c>
      <c r="E47" s="145">
        <v>19907</v>
      </c>
      <c r="F47" s="145">
        <v>18980</v>
      </c>
      <c r="G47" s="145">
        <v>17224</v>
      </c>
      <c r="H47" s="145">
        <v>15509</v>
      </c>
      <c r="I47" s="145">
        <v>14304</v>
      </c>
      <c r="J47" s="145">
        <v>14001</v>
      </c>
      <c r="K47" s="145">
        <v>13530</v>
      </c>
      <c r="L47" s="145">
        <v>13727</v>
      </c>
      <c r="M47" s="145">
        <v>13210</v>
      </c>
      <c r="N47" s="145">
        <v>13770</v>
      </c>
      <c r="O47" s="145">
        <v>16656</v>
      </c>
      <c r="P47" s="145">
        <v>17386</v>
      </c>
      <c r="Q47" s="145" t="s">
        <v>374</v>
      </c>
      <c r="R47" s="366"/>
      <c r="S47" s="355"/>
    </row>
    <row r="48" spans="1:19" s="369" customFormat="1" ht="22.5" customHeight="1">
      <c r="A48" s="367"/>
      <c r="B48" s="368"/>
      <c r="C48" s="1609" t="s">
        <v>233</v>
      </c>
      <c r="D48" s="1610"/>
      <c r="E48" s="1610"/>
      <c r="F48" s="1610"/>
      <c r="G48" s="1610"/>
      <c r="H48" s="1610"/>
      <c r="I48" s="1610"/>
      <c r="J48" s="1610"/>
      <c r="K48" s="1610"/>
      <c r="L48" s="1610"/>
      <c r="M48" s="1610"/>
      <c r="N48" s="1610"/>
      <c r="O48" s="1610"/>
      <c r="P48" s="1610"/>
      <c r="Q48" s="1610"/>
      <c r="R48" s="394"/>
      <c r="S48" s="367"/>
    </row>
    <row r="49" spans="1:19" s="369" customFormat="1" ht="10.5" customHeight="1">
      <c r="A49" s="367"/>
      <c r="B49" s="368"/>
      <c r="C49" s="1611" t="s">
        <v>375</v>
      </c>
      <c r="D49" s="1611"/>
      <c r="E49" s="1611"/>
      <c r="F49" s="1611"/>
      <c r="G49" s="1611"/>
      <c r="H49" s="1611"/>
      <c r="I49" s="1611"/>
      <c r="J49" s="1611"/>
      <c r="K49" s="1611"/>
      <c r="L49" s="1611"/>
      <c r="M49" s="1611"/>
      <c r="N49" s="1611"/>
      <c r="O49" s="1611"/>
      <c r="P49" s="1611"/>
      <c r="Q49" s="1611"/>
      <c r="R49" s="394"/>
      <c r="S49" s="367"/>
    </row>
    <row r="50" spans="1:19" s="369" customFormat="1" ht="13.5" customHeight="1">
      <c r="A50" s="367"/>
      <c r="B50" s="368"/>
      <c r="C50" s="397" t="s">
        <v>411</v>
      </c>
      <c r="D50" s="566"/>
      <c r="E50" s="567"/>
      <c r="F50" s="368"/>
      <c r="G50" s="567"/>
      <c r="H50" s="566"/>
      <c r="I50" s="567"/>
      <c r="J50" s="754"/>
      <c r="K50" s="498"/>
      <c r="L50" s="566"/>
      <c r="M50" s="566"/>
      <c r="N50" s="566"/>
      <c r="O50" s="566"/>
      <c r="P50" s="566"/>
      <c r="Q50" s="566"/>
      <c r="R50" s="394"/>
      <c r="S50" s="367"/>
    </row>
    <row r="51" spans="1:19">
      <c r="A51" s="355"/>
      <c r="B51" s="365"/>
      <c r="C51" s="365"/>
      <c r="D51" s="365"/>
      <c r="E51" s="365"/>
      <c r="F51" s="365"/>
      <c r="G51" s="365"/>
      <c r="H51" s="416"/>
      <c r="I51" s="416"/>
      <c r="J51" s="416"/>
      <c r="K51" s="416"/>
      <c r="L51" s="630"/>
      <c r="M51" s="365"/>
      <c r="N51" s="1612">
        <v>43862</v>
      </c>
      <c r="O51" s="1612"/>
      <c r="P51" s="1612"/>
      <c r="Q51" s="1612"/>
      <c r="R51" s="568">
        <v>11</v>
      </c>
      <c r="S51" s="355"/>
    </row>
    <row r="52" spans="1:19">
      <c r="A52" s="382"/>
      <c r="B52" s="382"/>
      <c r="C52" s="382"/>
      <c r="D52" s="382"/>
      <c r="E52" s="382"/>
      <c r="G52" s="382"/>
      <c r="H52" s="382"/>
      <c r="I52" s="382"/>
      <c r="J52" s="382"/>
      <c r="K52" s="382"/>
      <c r="L52" s="382"/>
      <c r="M52" s="382"/>
      <c r="N52" s="382"/>
      <c r="O52" s="382"/>
      <c r="P52" s="382"/>
      <c r="Q52" s="382"/>
      <c r="R52" s="382"/>
      <c r="S52" s="382"/>
    </row>
  </sheetData>
  <mergeCells count="7">
    <mergeCell ref="C48:Q48"/>
    <mergeCell ref="C49:Q49"/>
    <mergeCell ref="N51:Q51"/>
    <mergeCell ref="B1:H1"/>
    <mergeCell ref="C5:D6"/>
    <mergeCell ref="C8:D8"/>
    <mergeCell ref="C15:D15"/>
  </mergeCells>
  <conditionalFormatting sqref="Q7">
    <cfRule type="cellIs" dxfId="3899" priority="3" operator="equal">
      <formula>"jan."</formula>
    </cfRule>
  </conditionalFormatting>
  <conditionalFormatting sqref="E7:P7">
    <cfRule type="cellIs" dxfId="3898" priority="2" operator="equal">
      <formula>"jan."</formula>
    </cfRule>
  </conditionalFormatting>
  <conditionalFormatting sqref="P7">
    <cfRule type="cellIs" dxfId="389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J6 Q6" numberStoredAsText="1"/>
    <ignoredError sqref="C7"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2020-02-28T16:44:24Z</cp:lastPrinted>
  <dcterms:created xsi:type="dcterms:W3CDTF">2004-03-02T09:49:36Z</dcterms:created>
  <dcterms:modified xsi:type="dcterms:W3CDTF">2020-03-06T18:31:51Z</dcterms:modified>
</cp:coreProperties>
</file>